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oish\Desktop\"/>
    </mc:Choice>
  </mc:AlternateContent>
  <xr:revisionPtr revIDLastSave="0" documentId="13_ncr:1_{3F3B20E4-09C6-4D72-9E09-11E85C83E0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注意事項" sheetId="8" r:id="rId1"/>
    <sheet name="取引先登録票" sheetId="10" r:id="rId2"/>
    <sheet name="①総括" sheetId="6" r:id="rId3"/>
    <sheet name="②材料費" sheetId="3" r:id="rId4"/>
    <sheet name="③外注費" sheetId="1" r:id="rId5"/>
    <sheet name="④外注労務" sheetId="7" r:id="rId6"/>
  </sheets>
  <definedNames>
    <definedName name="_xlnm.Print_Area" localSheetId="2">①総括!$A$2:$AO$37</definedName>
    <definedName name="_xlnm.Print_Area" localSheetId="3">②材料費!$A$2:$BB$38</definedName>
    <definedName name="_xlnm.Print_Area" localSheetId="4">③外注費!$A$2:$BB$38</definedName>
    <definedName name="_xlnm.Print_Area" localSheetId="5">④外注労務!$A$2:$BB$38</definedName>
    <definedName name="_xlnm.Print_Area" localSheetId="1">取引先登録票!$A$2:$AE$35</definedName>
    <definedName name="_xlnm.Print_Area" localSheetId="0">注意事項!$A$1:$F$36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32" i="7" l="1"/>
  <c r="AS32" i="7"/>
  <c r="AA32" i="7"/>
  <c r="AS22" i="1"/>
  <c r="AS23" i="1"/>
  <c r="AS24" i="1"/>
  <c r="AS25" i="1"/>
  <c r="AS16" i="7"/>
  <c r="AK32" i="1"/>
  <c r="S32" i="1"/>
  <c r="A32" i="1"/>
  <c r="AK32" i="7"/>
  <c r="S32" i="7"/>
  <c r="A32" i="7"/>
  <c r="AS29" i="7"/>
  <c r="AS28" i="7"/>
  <c r="AS27" i="7"/>
  <c r="AS26" i="7"/>
  <c r="AS25" i="7"/>
  <c r="AS24" i="7"/>
  <c r="AS23" i="7"/>
  <c r="AS22" i="7"/>
  <c r="AS21" i="7"/>
  <c r="AS20" i="7"/>
  <c r="AS19" i="7"/>
  <c r="AS18" i="7"/>
  <c r="AS17" i="7"/>
  <c r="AS15" i="7"/>
  <c r="AK10" i="7"/>
  <c r="AI9" i="7"/>
  <c r="AI7" i="7"/>
  <c r="AK10" i="1"/>
  <c r="AI9" i="1"/>
  <c r="AI7" i="1"/>
  <c r="AK10" i="3"/>
  <c r="E3" i="10"/>
  <c r="N20" i="1"/>
  <c r="I32" i="7" l="1"/>
  <c r="AS30" i="7"/>
  <c r="AS31" i="7" s="1"/>
  <c r="A12" i="7"/>
  <c r="A12" i="3"/>
  <c r="A12" i="1"/>
  <c r="AS15" i="3" l="1"/>
  <c r="X31" i="6" l="1"/>
  <c r="I13" i="6" l="1"/>
  <c r="AH32" i="6"/>
  <c r="T32" i="6"/>
  <c r="T33" i="6" s="1"/>
  <c r="AS26" i="1"/>
  <c r="AS27" i="1"/>
  <c r="AS28" i="1"/>
  <c r="AS29" i="1"/>
  <c r="F32" i="6" l="1"/>
  <c r="AS30" i="1"/>
  <c r="A32" i="3"/>
  <c r="AK32" i="3"/>
  <c r="S32" i="3"/>
  <c r="F33" i="6" l="1"/>
  <c r="AP32" i="6"/>
  <c r="AS32" i="1"/>
  <c r="BC30" i="1"/>
  <c r="AA32" i="1"/>
  <c r="AI9" i="3"/>
  <c r="AI7" i="3"/>
  <c r="M9" i="3"/>
  <c r="M9" i="7"/>
  <c r="M9" i="1"/>
  <c r="E9" i="3"/>
  <c r="E9" i="7"/>
  <c r="E9" i="1"/>
  <c r="I32" i="1" l="1"/>
  <c r="BC32" i="1" s="1"/>
  <c r="AH33" i="6"/>
  <c r="AD13" i="6" s="1"/>
  <c r="AS16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 l="1"/>
  <c r="AS31" i="1"/>
  <c r="AS31" i="3" l="1"/>
  <c r="AS32" i="3"/>
  <c r="AA32" i="3"/>
  <c r="R9" i="3"/>
  <c r="R9" i="7"/>
  <c r="R9" i="1"/>
  <c r="I32" i="3" l="1"/>
  <c r="BC3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株式会社大石組</author>
    <author>kigawa</author>
  </authors>
  <commentList>
    <comment ref="L11" authorId="0" shapeId="0" xr:uid="{943EDF19-9D5C-441E-B643-5DA0579D9A83}">
      <text>
        <r>
          <rPr>
            <b/>
            <sz val="12"/>
            <color indexed="81"/>
            <rFont val="MS P ゴシック"/>
            <family val="3"/>
            <charset val="128"/>
          </rPr>
          <t>支払通知書受信用と同じアドレスを
使用する場合は同上とご記入ください。</t>
        </r>
      </text>
    </comment>
    <comment ref="E13" authorId="1" shapeId="0" xr:uid="{CA270C38-9BB7-4B4B-8D6F-A3052BF720B0}">
      <text>
        <r>
          <rPr>
            <b/>
            <sz val="12"/>
            <color indexed="81"/>
            <rFont val="MS P ゴシック"/>
            <family val="3"/>
            <charset val="128"/>
          </rPr>
          <t>支払通知書の送付先にご指定がある場合にのみご記入ください。</t>
        </r>
      </text>
    </comment>
    <comment ref="E21" authorId="1" shapeId="0" xr:uid="{650BD4CF-9E7B-4BA3-BF1E-DB8D400BD86F}">
      <text>
        <r>
          <rPr>
            <b/>
            <sz val="12"/>
            <color indexed="81"/>
            <rFont val="MS P ゴシック"/>
            <family val="3"/>
            <charset val="128"/>
          </rPr>
          <t>正しい口座名をご記入ください。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kigawa</author>
  </authors>
  <commentList>
    <comment ref="Z5" authorId="0" shapeId="0" xr:uid="{AB728DB0-5B4D-4915-9F58-18CA98591A79}">
      <text>
        <r>
          <rPr>
            <b/>
            <sz val="11"/>
            <color indexed="81"/>
            <rFont val="MS P ゴシック"/>
            <family val="3"/>
            <charset val="128"/>
          </rPr>
          <t>日付、住所、氏名は総括請求書に
入力すると、それぞれの請求書に
自動で表示されます。</t>
        </r>
      </text>
    </comment>
    <comment ref="AN7" authorId="0" shapeId="0" xr:uid="{06B207FA-751D-4517-999B-9C388AF6951D}">
      <text>
        <r>
          <rPr>
            <b/>
            <sz val="11"/>
            <color indexed="81"/>
            <rFont val="MS P ゴシック"/>
            <family val="3"/>
            <charset val="128"/>
          </rPr>
          <t>必ず社印を押印して下さい。
（社判も可）</t>
        </r>
      </text>
    </comment>
    <comment ref="A16" authorId="0" shapeId="0" xr:uid="{171F0940-3918-46EA-AC57-5A3F6CC8A18A}">
      <text>
        <r>
          <rPr>
            <b/>
            <sz val="11"/>
            <color indexed="81"/>
            <rFont val="MS P ゴシック"/>
            <family val="3"/>
            <charset val="128"/>
          </rPr>
          <t>請求書左上の管理Noを記入して下さい。
空欄でも構いません。</t>
        </r>
      </text>
    </comment>
    <comment ref="V16" authorId="0" shapeId="0" xr:uid="{45FD2278-33FB-45F3-9730-DBC382E246EE}">
      <text>
        <r>
          <rPr>
            <b/>
            <sz val="11"/>
            <color indexed="81"/>
            <rFont val="MS P ゴシック"/>
            <family val="3"/>
            <charset val="128"/>
          </rPr>
          <t>軽減税率、非課税等がある場合は
行を分けて記入して下さい。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kigawa</author>
  </authors>
  <commentList>
    <comment ref="F3" authorId="0" shapeId="0" xr:uid="{2E939809-C5B9-4CE6-BB4E-7AEA2C648E7D}">
      <text>
        <r>
          <rPr>
            <b/>
            <sz val="10"/>
            <color indexed="81"/>
            <rFont val="MS P ゴシック"/>
            <family val="3"/>
            <charset val="128"/>
          </rPr>
          <t>請求書管理No.欄です。
ご自由にお使い下さい。</t>
        </r>
      </text>
    </comment>
    <comment ref="BA9" authorId="0" shapeId="0" xr:uid="{4033C742-4536-450B-995B-3890C76C28A5}">
      <text>
        <r>
          <rPr>
            <b/>
            <sz val="11"/>
            <color indexed="81"/>
            <rFont val="MS P ゴシック"/>
            <family val="3"/>
            <charset val="128"/>
          </rPr>
          <t>必ず社印を押印して下さい。
（社判可）</t>
        </r>
      </text>
    </comment>
    <comment ref="AK10" authorId="0" shapeId="0" xr:uid="{E822BDF3-7022-4DD9-A56A-C56652B27B3E}">
      <text>
        <r>
          <rPr>
            <b/>
            <sz val="11"/>
            <color indexed="81"/>
            <rFont val="MS P ゴシック"/>
            <family val="3"/>
            <charset val="128"/>
          </rPr>
          <t>総括請求書に
番号を入力して下さい。</t>
        </r>
      </text>
    </comment>
    <comment ref="AA15" authorId="0" shapeId="0" xr:uid="{82728A6B-B526-446B-B374-D5FF748A9974}">
      <text>
        <r>
          <rPr>
            <b/>
            <sz val="11"/>
            <color indexed="81"/>
            <rFont val="MS P ゴシック"/>
            <family val="3"/>
            <charset val="128"/>
          </rPr>
          <t>軽減税率、非課税等の対象が
ある場合に選択して下さい。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kigawa</author>
  </authors>
  <commentList>
    <comment ref="F3" authorId="0" shapeId="0" xr:uid="{E6A545AA-5AF8-4DCF-BECB-DF943522104C}">
      <text>
        <r>
          <rPr>
            <b/>
            <sz val="10"/>
            <color indexed="81"/>
            <rFont val="MS P ゴシック"/>
            <family val="3"/>
            <charset val="128"/>
          </rPr>
          <t>請求書管理No.欄です。
ご自由にお使い下さい。</t>
        </r>
      </text>
    </comment>
    <comment ref="BA9" authorId="0" shapeId="0" xr:uid="{6E1B07C5-4C7B-40D1-A2E9-43378428CF9B}">
      <text>
        <r>
          <rPr>
            <b/>
            <sz val="11"/>
            <color indexed="81"/>
            <rFont val="MS P ゴシック"/>
            <family val="3"/>
            <charset val="128"/>
          </rPr>
          <t>必ず社印を押印して下さい。
（社判可）</t>
        </r>
      </text>
    </comment>
    <comment ref="AK10" authorId="0" shapeId="0" xr:uid="{A223B1C8-49D6-4F83-946B-590867874C3E}">
      <text>
        <r>
          <rPr>
            <b/>
            <sz val="11"/>
            <color indexed="81"/>
            <rFont val="MS P ゴシック"/>
            <family val="3"/>
            <charset val="128"/>
          </rPr>
          <t>総括請求書に
番号を入力して下さい。</t>
        </r>
      </text>
    </comment>
    <comment ref="AM13" authorId="0" shapeId="0" xr:uid="{5E4C5F80-EAF5-4CC9-9D2F-755BFE372C5C}">
      <text>
        <r>
          <rPr>
            <b/>
            <sz val="11"/>
            <color indexed="81"/>
            <rFont val="MS P ゴシック"/>
            <family val="3"/>
            <charset val="128"/>
          </rPr>
          <t>請負契約に変更があった場合にご記入下さい。</t>
        </r>
      </text>
    </comment>
    <comment ref="N15" authorId="0" shapeId="0" xr:uid="{46130418-3F9A-4196-929C-6F345AA0B40D}">
      <text>
        <r>
          <rPr>
            <b/>
            <sz val="11"/>
            <color indexed="81"/>
            <rFont val="MS P ゴシック"/>
            <family val="3"/>
            <charset val="128"/>
          </rPr>
          <t>リスト内から該当区分を
選択して下さい。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kigawa</author>
  </authors>
  <commentList>
    <comment ref="F3" authorId="0" shapeId="0" xr:uid="{696F0210-B7A2-488F-BBB3-E6B105E73826}">
      <text>
        <r>
          <rPr>
            <b/>
            <sz val="10"/>
            <color indexed="81"/>
            <rFont val="MS P ゴシック"/>
            <family val="3"/>
            <charset val="128"/>
          </rPr>
          <t>請求書管理No.欄です。
ご自由にお使い下さい。</t>
        </r>
      </text>
    </comment>
    <comment ref="BA9" authorId="0" shapeId="0" xr:uid="{AA4D8F36-9577-4637-A022-DC89DC9B0ACB}">
      <text>
        <r>
          <rPr>
            <b/>
            <sz val="11"/>
            <color indexed="81"/>
            <rFont val="MS P ゴシック"/>
            <family val="3"/>
            <charset val="128"/>
          </rPr>
          <t>必ず社印を押印して下さい。
（社判可）</t>
        </r>
      </text>
    </comment>
    <comment ref="AK10" authorId="0" shapeId="0" xr:uid="{A51CB9C1-061F-459E-B02D-5A2EE364FB5F}">
      <text>
        <r>
          <rPr>
            <b/>
            <sz val="11"/>
            <color indexed="81"/>
            <rFont val="MS P ゴシック"/>
            <family val="3"/>
            <charset val="128"/>
          </rPr>
          <t>総括請求書に
番号を入力して下さい。</t>
        </r>
      </text>
    </comment>
    <comment ref="AA15" authorId="0" shapeId="0" xr:uid="{5E5A3B00-91A8-4083-ABE5-A22738DA6517}">
      <text>
        <r>
          <rPr>
            <b/>
            <sz val="11"/>
            <color indexed="81"/>
            <rFont val="MS P ゴシック"/>
            <family val="3"/>
            <charset val="128"/>
          </rPr>
          <t>軽減税率、非課税等の対象が
ある場合に選択して下さい。</t>
        </r>
      </text>
    </comment>
  </commentList>
</comments>
</file>

<file path=xl/sharedStrings.xml><?xml version="1.0" encoding="utf-8"?>
<sst xmlns="http://schemas.openxmlformats.org/spreadsheetml/2006/main" count="264" uniqueCount="185">
  <si>
    <t>今回支払金</t>
    <rPh sb="0" eb="2">
      <t>コンカイ</t>
    </rPh>
    <rPh sb="2" eb="5">
      <t>シハライキン</t>
    </rPh>
    <phoneticPr fontId="2"/>
  </si>
  <si>
    <t>支払金累計</t>
    <rPh sb="0" eb="3">
      <t>シハライキン</t>
    </rPh>
    <rPh sb="3" eb="5">
      <t>ルイケイ</t>
    </rPh>
    <phoneticPr fontId="2"/>
  </si>
  <si>
    <t>変　更　増　減</t>
    <rPh sb="0" eb="1">
      <t>ヘン</t>
    </rPh>
    <rPh sb="2" eb="3">
      <t>サラ</t>
    </rPh>
    <rPh sb="4" eb="5">
      <t>ゾウ</t>
    </rPh>
    <rPh sb="6" eb="7">
      <t>ゲン</t>
    </rPh>
    <phoneticPr fontId="2"/>
  </si>
  <si>
    <t>印</t>
    <rPh sb="0" eb="1">
      <t>イン</t>
    </rPh>
    <phoneticPr fontId="2"/>
  </si>
  <si>
    <t>現場責任者</t>
    <rPh sb="0" eb="2">
      <t>ゲンバ</t>
    </rPh>
    <rPh sb="2" eb="5">
      <t>セキニンシャ</t>
    </rPh>
    <phoneticPr fontId="2"/>
  </si>
  <si>
    <t>当月支払決定額</t>
    <rPh sb="0" eb="2">
      <t>トウゲツ</t>
    </rPh>
    <rPh sb="2" eb="4">
      <t>シハライ</t>
    </rPh>
    <rPh sb="4" eb="7">
      <t>ケッテイガク</t>
    </rPh>
    <phoneticPr fontId="2"/>
  </si>
  <si>
    <t>該 当 予 算</t>
    <rPh sb="0" eb="1">
      <t>ガイ</t>
    </rPh>
    <rPh sb="2" eb="3">
      <t>トウ</t>
    </rPh>
    <rPh sb="4" eb="5">
      <t>ヨ</t>
    </rPh>
    <rPh sb="6" eb="7">
      <t>ザン</t>
    </rPh>
    <phoneticPr fontId="2"/>
  </si>
  <si>
    <t>注</t>
    <rPh sb="0" eb="1">
      <t>チュウ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</si>
  <si>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</si>
  <si>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</si>
  <si>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摘　　　　　要</t>
    <rPh sb="0" eb="1">
      <t>テキ</t>
    </rPh>
    <rPh sb="6" eb="7">
      <t>ヨウ</t>
    </rPh>
    <phoneticPr fontId="2"/>
  </si>
  <si>
    <t>前回迄の支払金</t>
    <rPh sb="0" eb="2">
      <t>ゼンカイ</t>
    </rPh>
    <rPh sb="2" eb="3">
      <t>マデ</t>
    </rPh>
    <rPh sb="4" eb="7">
      <t>シハライキン</t>
    </rPh>
    <phoneticPr fontId="2"/>
  </si>
  <si>
    <t>差引残高</t>
    <rPh sb="0" eb="2">
      <t>サシヒキ</t>
    </rPh>
    <rPh sb="2" eb="4">
      <t>ザンダカ</t>
    </rPh>
    <phoneticPr fontId="2"/>
  </si>
  <si>
    <t>第</t>
    <rPh sb="0" eb="1">
      <t>ダイ</t>
    </rPh>
    <phoneticPr fontId="2"/>
  </si>
  <si>
    <t>回請求額</t>
    <rPh sb="0" eb="1">
      <t>カイ</t>
    </rPh>
    <rPh sb="1" eb="4">
      <t>セイキュウガク</t>
    </rPh>
    <phoneticPr fontId="2"/>
  </si>
  <si>
    <t>現場名</t>
    <rPh sb="0" eb="2">
      <t>ゲンバ</t>
    </rPh>
    <rPh sb="2" eb="3">
      <t>メイ</t>
    </rPh>
    <phoneticPr fontId="2"/>
  </si>
  <si>
    <t>契約区分</t>
    <rPh sb="0" eb="2">
      <t>ケイヤク</t>
    </rPh>
    <rPh sb="2" eb="4">
      <t>クブン</t>
    </rPh>
    <phoneticPr fontId="2"/>
  </si>
  <si>
    <t>住所</t>
    <rPh sb="0" eb="2">
      <t>ジュウショ</t>
    </rPh>
    <phoneticPr fontId="2"/>
  </si>
  <si>
    <r>
      <t>株式会社　</t>
    </r>
    <r>
      <rPr>
        <b/>
        <sz val="16"/>
        <rFont val="ＭＳ 明朝"/>
        <family val="1"/>
        <charset val="128"/>
      </rPr>
      <t>大　石　組</t>
    </r>
    <r>
      <rPr>
        <sz val="14"/>
        <rFont val="ＭＳ 明朝"/>
        <family val="1"/>
        <charset val="128"/>
      </rPr>
      <t>　御中</t>
    </r>
    <rPh sb="0" eb="4">
      <t>カブシキガイシャ</t>
    </rPh>
    <rPh sb="5" eb="6">
      <t>ダイ</t>
    </rPh>
    <rPh sb="7" eb="8">
      <t>イシ</t>
    </rPh>
    <rPh sb="9" eb="10">
      <t>クミ</t>
    </rPh>
    <rPh sb="11" eb="13">
      <t>オンチュウ</t>
    </rPh>
    <phoneticPr fontId="2"/>
  </si>
  <si>
    <t>年</t>
    <rPh sb="0" eb="1">
      <t>ネン</t>
    </rPh>
    <phoneticPr fontId="2"/>
  </si>
  <si>
    <t>合　　　　　　　　　　計</t>
    <rPh sb="0" eb="1">
      <t>ゴウ</t>
    </rPh>
    <rPh sb="11" eb="12">
      <t>ケイ</t>
    </rPh>
    <phoneticPr fontId="2"/>
  </si>
  <si>
    <t>合　　　　　　計</t>
    <rPh sb="0" eb="1">
      <t>ゴウ</t>
    </rPh>
    <rPh sb="7" eb="8">
      <t>ケイ</t>
    </rPh>
    <phoneticPr fontId="2"/>
  </si>
  <si>
    <t xml:space="preserve">  総 括 請 求 書  </t>
    <rPh sb="2" eb="3">
      <t>フサ</t>
    </rPh>
    <rPh sb="4" eb="5">
      <t>クク</t>
    </rPh>
    <rPh sb="6" eb="7">
      <t>ショウ</t>
    </rPh>
    <rPh sb="8" eb="9">
      <t>モトム</t>
    </rPh>
    <rPh sb="10" eb="11">
      <t>ショ</t>
    </rPh>
    <phoneticPr fontId="2"/>
  </si>
  <si>
    <t>日</t>
    <rPh sb="0" eb="1">
      <t>ヒ</t>
    </rPh>
    <phoneticPr fontId="2"/>
  </si>
  <si>
    <t>合　　　　　　　　　　計</t>
    <rPh sb="0" eb="1">
      <t>ゴウ</t>
    </rPh>
    <rPh sb="11" eb="12">
      <t>ケイ</t>
    </rPh>
    <phoneticPr fontId="2"/>
  </si>
  <si>
    <t>現　　　場　　　名</t>
    <rPh sb="0" eb="1">
      <t>ウツツ</t>
    </rPh>
    <rPh sb="4" eb="5">
      <t>バ</t>
    </rPh>
    <rPh sb="8" eb="9">
      <t>メイ</t>
    </rPh>
    <phoneticPr fontId="2"/>
  </si>
  <si>
    <r>
      <t>３．請求書は必ず現場ごとに作成し、総括請求書を添付して</t>
    </r>
    <r>
      <rPr>
        <b/>
        <u/>
        <sz val="10.5"/>
        <rFont val="ＭＳ 明朝"/>
        <family val="1"/>
        <charset val="128"/>
      </rPr>
      <t>弊社事務所へ</t>
    </r>
    <r>
      <rPr>
        <sz val="10.5"/>
        <rFont val="ＭＳ 明朝"/>
        <family val="1"/>
        <charset val="128"/>
      </rPr>
      <t>提出すること。</t>
    </r>
    <rPh sb="2" eb="5">
      <t>セイキュウショ</t>
    </rPh>
    <rPh sb="6" eb="7">
      <t>カナラ</t>
    </rPh>
    <rPh sb="8" eb="10">
      <t>ゲンバ</t>
    </rPh>
    <rPh sb="13" eb="15">
      <t>サクセイ</t>
    </rPh>
    <rPh sb="17" eb="19">
      <t>ソウカツ</t>
    </rPh>
    <rPh sb="19" eb="22">
      <t>セイキュウショ</t>
    </rPh>
    <rPh sb="23" eb="25">
      <t>テンプ</t>
    </rPh>
    <rPh sb="27" eb="29">
      <t>ヘイシャ</t>
    </rPh>
    <rPh sb="29" eb="32">
      <t>ジムショ</t>
    </rPh>
    <rPh sb="33" eb="35">
      <t>テイシュツ</t>
    </rPh>
    <phoneticPr fontId="2"/>
  </si>
  <si>
    <t>１．太枠内を記入すること。</t>
    <rPh sb="2" eb="5">
      <t>フトワクナイ</t>
    </rPh>
    <rPh sb="6" eb="8">
      <t>キニュウ</t>
    </rPh>
    <phoneticPr fontId="2"/>
  </si>
  <si>
    <t>検　　　　　　印</t>
    <phoneticPr fontId="2"/>
  </si>
  <si>
    <r>
      <t>２．請求書は</t>
    </r>
    <r>
      <rPr>
        <b/>
        <u/>
        <sz val="10.5"/>
        <rFont val="ＭＳ 明朝"/>
        <family val="1"/>
        <charset val="128"/>
      </rPr>
      <t>毎月２０日締め、２５日必着で提出</t>
    </r>
    <r>
      <rPr>
        <sz val="10.5"/>
        <rFont val="ＭＳ 明朝"/>
        <family val="1"/>
        <charset val="128"/>
      </rPr>
      <t>のこと。連絡無しの遅延は翌月廻しとする。</t>
    </r>
    <rPh sb="20" eb="22">
      <t>テイシュツ</t>
    </rPh>
    <phoneticPr fontId="2"/>
  </si>
  <si>
    <t>発注金額</t>
    <rPh sb="0" eb="1">
      <t>ハッ</t>
    </rPh>
    <rPh sb="1" eb="2">
      <t>チュウ</t>
    </rPh>
    <rPh sb="2" eb="3">
      <t>カネ</t>
    </rPh>
    <rPh sb="3" eb="4">
      <t>ガク</t>
    </rPh>
    <phoneticPr fontId="2"/>
  </si>
  <si>
    <t>領収金額</t>
    <rPh sb="0" eb="1">
      <t>リョウ</t>
    </rPh>
    <rPh sb="1" eb="2">
      <t>オサム</t>
    </rPh>
    <rPh sb="2" eb="3">
      <t>カネ</t>
    </rPh>
    <rPh sb="3" eb="4">
      <t>ガク</t>
    </rPh>
    <phoneticPr fontId="2"/>
  </si>
  <si>
    <t>小　　　　　　　　　　計</t>
    <rPh sb="0" eb="1">
      <t>ショウ</t>
    </rPh>
    <rPh sb="11" eb="12">
      <t>ケイ</t>
    </rPh>
    <phoneticPr fontId="2"/>
  </si>
  <si>
    <r>
      <t>１．請求書は必ず現場ごとに作成し、</t>
    </r>
    <r>
      <rPr>
        <b/>
        <u/>
        <sz val="11"/>
        <rFont val="ＭＳ 明朝"/>
        <family val="1"/>
        <charset val="128"/>
      </rPr>
      <t>毎月２０日締め、２５日必着で提出</t>
    </r>
    <r>
      <rPr>
        <sz val="11"/>
        <rFont val="ＭＳ 明朝"/>
        <family val="1"/>
        <charset val="128"/>
      </rPr>
      <t>のこと。</t>
    </r>
    <rPh sb="2" eb="5">
      <t>セイキュウショ</t>
    </rPh>
    <rPh sb="6" eb="7">
      <t>カナラ</t>
    </rPh>
    <rPh sb="8" eb="10">
      <t>ゲンバ</t>
    </rPh>
    <rPh sb="13" eb="15">
      <t>サクセイ</t>
    </rPh>
    <rPh sb="17" eb="19">
      <t>マイツキ</t>
    </rPh>
    <rPh sb="21" eb="22">
      <t>ニチ</t>
    </rPh>
    <rPh sb="22" eb="23">
      <t>ジ</t>
    </rPh>
    <rPh sb="27" eb="28">
      <t>ニチ</t>
    </rPh>
    <rPh sb="28" eb="30">
      <t>ヒッチャク</t>
    </rPh>
    <rPh sb="31" eb="33">
      <t>テイシュツ</t>
    </rPh>
    <phoneticPr fontId="2"/>
  </si>
  <si>
    <t>２．現場名が不明の場合は、弊社担当者名を記載すること。</t>
    <rPh sb="2" eb="4">
      <t>ゲンバ</t>
    </rPh>
    <rPh sb="4" eb="5">
      <t>メイ</t>
    </rPh>
    <rPh sb="6" eb="8">
      <t>フメイ</t>
    </rPh>
    <rPh sb="9" eb="11">
      <t>バアイ</t>
    </rPh>
    <rPh sb="13" eb="15">
      <t>ヘイシャ</t>
    </rPh>
    <rPh sb="15" eb="18">
      <t>タントウシャ</t>
    </rPh>
    <rPh sb="18" eb="19">
      <t>メイ</t>
    </rPh>
    <rPh sb="20" eb="22">
      <t>キサイ</t>
    </rPh>
    <phoneticPr fontId="2"/>
  </si>
  <si>
    <r>
      <t>１．請求書は必ず現場ごとに作成し、</t>
    </r>
    <r>
      <rPr>
        <b/>
        <u/>
        <sz val="11"/>
        <rFont val="ＭＳ 明朝"/>
        <family val="1"/>
        <charset val="128"/>
      </rPr>
      <t>毎月２０日締め、２５日必着で提出</t>
    </r>
    <r>
      <rPr>
        <sz val="11"/>
        <rFont val="ＭＳ 明朝"/>
        <family val="1"/>
        <charset val="128"/>
      </rPr>
      <t>のこと。</t>
    </r>
    <rPh sb="2" eb="5">
      <t>セイキュウショ</t>
    </rPh>
    <rPh sb="6" eb="7">
      <t>カナラ</t>
    </rPh>
    <rPh sb="8" eb="10">
      <t>ゲンバ</t>
    </rPh>
    <rPh sb="13" eb="15">
      <t>サクセイ</t>
    </rPh>
    <rPh sb="17" eb="19">
      <t>マイツキ</t>
    </rPh>
    <rPh sb="21" eb="22">
      <t>ニチ</t>
    </rPh>
    <rPh sb="22" eb="23">
      <t>ジ</t>
    </rPh>
    <rPh sb="27" eb="28">
      <t>ニチ</t>
    </rPh>
    <rPh sb="28" eb="30">
      <t>ヒッチャク</t>
    </rPh>
    <rPh sb="31" eb="33">
      <t>テイシュツ</t>
    </rPh>
    <phoneticPr fontId="2"/>
  </si>
  <si>
    <t>数　量</t>
    <rPh sb="0" eb="1">
      <t>カズ</t>
    </rPh>
    <rPh sb="2" eb="3">
      <t>リョウ</t>
    </rPh>
    <phoneticPr fontId="2"/>
  </si>
  <si>
    <t>単　価</t>
    <rPh sb="0" eb="1">
      <t>タン</t>
    </rPh>
    <rPh sb="2" eb="3">
      <t>アタイ</t>
    </rPh>
    <phoneticPr fontId="2"/>
  </si>
  <si>
    <t>金 　　　額</t>
  </si>
  <si>
    <t>単位</t>
    <rPh sb="0" eb="2">
      <t>タンイ</t>
    </rPh>
    <phoneticPr fontId="2"/>
  </si>
  <si>
    <t>年</t>
    <rPh sb="0" eb="1">
      <t>ネン</t>
    </rPh>
    <phoneticPr fontId="2"/>
  </si>
  <si>
    <r>
      <rPr>
        <sz val="12"/>
        <rFont val="ＭＳ 明朝"/>
        <family val="1"/>
        <charset val="128"/>
      </rPr>
      <t>注文</t>
    </r>
    <r>
      <rPr>
        <sz val="12"/>
        <rFont val="Bookman Old Style"/>
        <family val="1"/>
      </rPr>
      <t>No.</t>
    </r>
    <rPh sb="0" eb="2">
      <t>チュウモン</t>
    </rPh>
    <phoneticPr fontId="2"/>
  </si>
  <si>
    <t>F</t>
    <phoneticPr fontId="2"/>
  </si>
  <si>
    <t>単位</t>
    <rPh sb="0" eb="2">
      <t>タンイ</t>
    </rPh>
    <phoneticPr fontId="2"/>
  </si>
  <si>
    <t>数　量</t>
    <rPh sb="0" eb="1">
      <t>カズ</t>
    </rPh>
    <rPh sb="2" eb="3">
      <t>リョウ</t>
    </rPh>
    <phoneticPr fontId="2"/>
  </si>
  <si>
    <r>
      <t>T</t>
    </r>
    <r>
      <rPr>
        <sz val="12"/>
        <rFont val="ＭＳ Ｐ明朝"/>
        <family val="1"/>
        <charset val="128"/>
      </rPr>
      <t>　</t>
    </r>
    <r>
      <rPr>
        <sz val="12"/>
        <rFont val="Bookman Old Style"/>
        <family val="1"/>
      </rPr>
      <t>E</t>
    </r>
    <r>
      <rPr>
        <sz val="12"/>
        <rFont val="ＭＳ Ｐ明朝"/>
        <family val="1"/>
        <charset val="128"/>
      </rPr>
      <t>　</t>
    </r>
    <r>
      <rPr>
        <sz val="12"/>
        <rFont val="Bookman Old Style"/>
        <family val="1"/>
      </rPr>
      <t>L</t>
    </r>
    <phoneticPr fontId="2"/>
  </si>
  <si>
    <t>材料費請求書</t>
    <rPh sb="0" eb="3">
      <t>ザイリョウヒ</t>
    </rPh>
    <rPh sb="3" eb="6">
      <t>セイキュウショ</t>
    </rPh>
    <phoneticPr fontId="2"/>
  </si>
  <si>
    <t>外注費請求書</t>
    <rPh sb="0" eb="3">
      <t>ガイチュウヒ</t>
    </rPh>
    <rPh sb="3" eb="6">
      <t>セイキュウショ</t>
    </rPh>
    <phoneticPr fontId="2"/>
  </si>
  <si>
    <t>税区</t>
    <rPh sb="0" eb="1">
      <t>ゼイ</t>
    </rPh>
    <rPh sb="1" eb="2">
      <t>ク</t>
    </rPh>
    <phoneticPr fontId="2"/>
  </si>
  <si>
    <t>外注労務費請求書</t>
    <rPh sb="0" eb="2">
      <t>ガイチュウ</t>
    </rPh>
    <rPh sb="2" eb="5">
      <t>ロウムヒ</t>
    </rPh>
    <rPh sb="5" eb="8">
      <t>セイキュウショ</t>
    </rPh>
    <phoneticPr fontId="2"/>
  </si>
  <si>
    <t>金 　　　額</t>
    <phoneticPr fontId="2"/>
  </si>
  <si>
    <t>お支払いについて</t>
    <rPh sb="1" eb="3">
      <t>シハラ</t>
    </rPh>
    <phoneticPr fontId="2"/>
  </si>
  <si>
    <t>指定請求書記載要領</t>
    <rPh sb="0" eb="2">
      <t>シテイ</t>
    </rPh>
    <rPh sb="2" eb="5">
      <t>セイキュウショ</t>
    </rPh>
    <rPh sb="5" eb="7">
      <t>キサイ</t>
    </rPh>
    <rPh sb="7" eb="9">
      <t>ヨウリョウ</t>
    </rPh>
    <phoneticPr fontId="2"/>
  </si>
  <si>
    <t>消費税総額</t>
    <rPh sb="0" eb="3">
      <t>ショウヒゼイ</t>
    </rPh>
    <rPh sb="3" eb="5">
      <t>ソウガク</t>
    </rPh>
    <phoneticPr fontId="2"/>
  </si>
  <si>
    <r>
      <rPr>
        <sz val="11"/>
        <rFont val="ＭＳ 明朝"/>
        <family val="1"/>
        <charset val="128"/>
      </rPr>
      <t>◆</t>
    </r>
    <phoneticPr fontId="2"/>
  </si>
  <si>
    <r>
      <rPr>
        <sz val="11"/>
        <rFont val="ＭＳ 明朝"/>
        <family val="1"/>
        <charset val="128"/>
      </rPr>
      <t>支払日</t>
    </r>
    <rPh sb="0" eb="3">
      <t>シハライビ</t>
    </rPh>
    <phoneticPr fontId="2"/>
  </si>
  <si>
    <r>
      <rPr>
        <sz val="11"/>
        <rFont val="ＭＳ 明朝"/>
        <family val="1"/>
        <charset val="128"/>
      </rPr>
      <t>支払方法</t>
    </r>
    <rPh sb="0" eb="2">
      <t>シハラ</t>
    </rPh>
    <rPh sb="2" eb="4">
      <t>ホウホウ</t>
    </rPh>
    <phoneticPr fontId="2"/>
  </si>
  <si>
    <r>
      <rPr>
        <sz val="11"/>
        <rFont val="ＭＳ 明朝"/>
        <family val="1"/>
        <charset val="128"/>
      </rPr>
      <t>請求書提出</t>
    </r>
    <rPh sb="0" eb="3">
      <t>セイキュウショ</t>
    </rPh>
    <rPh sb="3" eb="5">
      <t>テイシュツ</t>
    </rPh>
    <phoneticPr fontId="2"/>
  </si>
  <si>
    <t>税抜請求金額</t>
    <rPh sb="0" eb="2">
      <t>ゼイヌ</t>
    </rPh>
    <rPh sb="2" eb="4">
      <t>セイキュウ</t>
    </rPh>
    <rPh sb="4" eb="6">
      <t>キンガク</t>
    </rPh>
    <phoneticPr fontId="2"/>
  </si>
  <si>
    <t>税込請求金額</t>
    <rPh sb="0" eb="2">
      <t>ゼイコ</t>
    </rPh>
    <rPh sb="2" eb="4">
      <t>セイキュウ</t>
    </rPh>
    <rPh sb="4" eb="6">
      <t>キンガク</t>
    </rPh>
    <phoneticPr fontId="2"/>
  </si>
  <si>
    <t>税区</t>
    <rPh sb="0" eb="1">
      <t>ゼイ</t>
    </rPh>
    <rPh sb="1" eb="2">
      <t>ク</t>
    </rPh>
    <phoneticPr fontId="2"/>
  </si>
  <si>
    <t>金　　　額</t>
    <rPh sb="0" eb="1">
      <t>カネ</t>
    </rPh>
    <rPh sb="4" eb="5">
      <t>ガク</t>
    </rPh>
    <phoneticPr fontId="2"/>
  </si>
  <si>
    <t>備　　考</t>
    <rPh sb="0" eb="1">
      <t>ビ</t>
    </rPh>
    <rPh sb="3" eb="4">
      <t>コウ</t>
    </rPh>
    <phoneticPr fontId="2"/>
  </si>
  <si>
    <r>
      <t>株式会社　</t>
    </r>
    <r>
      <rPr>
        <b/>
        <sz val="16"/>
        <rFont val="ＭＳ 明朝"/>
        <family val="1"/>
        <charset val="128"/>
      </rPr>
      <t>大　石　組</t>
    </r>
    <r>
      <rPr>
        <sz val="14"/>
        <rFont val="ＭＳ 明朝"/>
        <family val="1"/>
        <charset val="128"/>
      </rPr>
      <t>　御中</t>
    </r>
    <phoneticPr fontId="2"/>
  </si>
  <si>
    <t>◆</t>
    <phoneticPr fontId="2"/>
  </si>
  <si>
    <t>・請求明細を別紙にてご提出の際には、摘要欄に「別紙明細」とご記入の上、明細と一緒にご提出下さい。</t>
    <rPh sb="1" eb="3">
      <t>セイキュウ</t>
    </rPh>
    <rPh sb="3" eb="5">
      <t>メイサイ</t>
    </rPh>
    <rPh sb="6" eb="8">
      <t>ベッシ</t>
    </rPh>
    <rPh sb="11" eb="13">
      <t>テイシュツ</t>
    </rPh>
    <rPh sb="14" eb="15">
      <t>サイ</t>
    </rPh>
    <rPh sb="18" eb="20">
      <t>テキヨウ</t>
    </rPh>
    <rPh sb="20" eb="21">
      <t>ラン</t>
    </rPh>
    <rPh sb="23" eb="25">
      <t>ベッシ</t>
    </rPh>
    <rPh sb="25" eb="27">
      <t>メイサイ</t>
    </rPh>
    <rPh sb="30" eb="32">
      <t>キニュウ</t>
    </rPh>
    <rPh sb="33" eb="34">
      <t>ウエ</t>
    </rPh>
    <rPh sb="35" eb="37">
      <t>メイサイ</t>
    </rPh>
    <rPh sb="38" eb="40">
      <t>イッショ</t>
    </rPh>
    <rPh sb="42" eb="45">
      <t>テイシュツクダ</t>
    </rPh>
    <phoneticPr fontId="2"/>
  </si>
  <si>
    <r>
      <t>・請求書は</t>
    </r>
    <r>
      <rPr>
        <b/>
        <sz val="11"/>
        <color rgb="FFFF0000"/>
        <rFont val="ＭＳ 明朝"/>
        <family val="1"/>
        <charset val="128"/>
      </rPr>
      <t>税抜き金額</t>
    </r>
    <r>
      <rPr>
        <sz val="11"/>
        <rFont val="ＭＳ 明朝"/>
        <family val="1"/>
        <charset val="128"/>
      </rPr>
      <t>でご記入下さい。軽減税率及び非課税対象等がある場合には、その旨を明記して下さい。特に記載がない場合にはすべて消費税10％として計算します。</t>
    </r>
    <rPh sb="1" eb="4">
      <t>セイキュウショ</t>
    </rPh>
    <rPh sb="5" eb="7">
      <t>ゼイヌ</t>
    </rPh>
    <rPh sb="8" eb="10">
      <t>キンガク</t>
    </rPh>
    <rPh sb="12" eb="14">
      <t>キニュウ</t>
    </rPh>
    <rPh sb="14" eb="15">
      <t>クダ</t>
    </rPh>
    <rPh sb="18" eb="20">
      <t>ケイゲン</t>
    </rPh>
    <rPh sb="20" eb="22">
      <t>ゼイリツ</t>
    </rPh>
    <rPh sb="22" eb="23">
      <t>オヨ</t>
    </rPh>
    <rPh sb="24" eb="27">
      <t>ヒカゼイ</t>
    </rPh>
    <rPh sb="27" eb="29">
      <t>タイショウ</t>
    </rPh>
    <rPh sb="29" eb="30">
      <t>ナド</t>
    </rPh>
    <rPh sb="33" eb="35">
      <t>バアイ</t>
    </rPh>
    <rPh sb="40" eb="41">
      <t>ムネ</t>
    </rPh>
    <rPh sb="42" eb="44">
      <t>メイキ</t>
    </rPh>
    <rPh sb="46" eb="47">
      <t>クダ</t>
    </rPh>
    <rPh sb="50" eb="51">
      <t>トク</t>
    </rPh>
    <rPh sb="52" eb="54">
      <t>キサイ</t>
    </rPh>
    <rPh sb="57" eb="59">
      <t>バアイ</t>
    </rPh>
    <rPh sb="64" eb="67">
      <t>ショウヒゼイ</t>
    </rPh>
    <rPh sb="73" eb="75">
      <t>ケイサン</t>
    </rPh>
    <phoneticPr fontId="2"/>
  </si>
  <si>
    <t>※金額は税抜きで記載し、軽減税率及び非課税対象等がある場合は明記すること。
　特に記載がない場合にはすべて消費税10％とする。</t>
    <rPh sb="18" eb="19">
      <t>ヒ</t>
    </rPh>
    <rPh sb="39" eb="40">
      <t>トク</t>
    </rPh>
    <rPh sb="53" eb="56">
      <t>ショウヒゼイ</t>
    </rPh>
    <phoneticPr fontId="2"/>
  </si>
  <si>
    <r>
      <t>※金額は</t>
    </r>
    <r>
      <rPr>
        <b/>
        <sz val="8.5"/>
        <rFont val="ＭＳ 明朝"/>
        <family val="1"/>
        <charset val="128"/>
      </rPr>
      <t>税抜き</t>
    </r>
    <r>
      <rPr>
        <sz val="8.5"/>
        <rFont val="ＭＳ 明朝"/>
        <family val="1"/>
        <charset val="128"/>
      </rPr>
      <t>で記載し、軽減税率及び非課税対象等がある場合は明記すること。特に記載がない場合にはすべて消費税10％とする。</t>
    </r>
    <rPh sb="18" eb="19">
      <t>ヒ</t>
    </rPh>
    <rPh sb="51" eb="54">
      <t>ショウヒゼイ</t>
    </rPh>
    <phoneticPr fontId="2"/>
  </si>
  <si>
    <t>※金額は税抜きで記載し、軽減税率及び非課税対象等がある場合は明記すること。
　特に記載がない場合にはすべて消費税10％とする。</t>
    <rPh sb="18" eb="19">
      <t>ヒ</t>
    </rPh>
    <rPh sb="38" eb="39">
      <t>トク</t>
    </rPh>
    <rPh sb="52" eb="55">
      <t>ショウヒゼイ</t>
    </rPh>
    <phoneticPr fontId="2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</si>
  <si>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2"/>
  </si>
  <si>
    <t>弊　社　記　入　欄</t>
    <rPh sb="0" eb="1">
      <t>ヘイ</t>
    </rPh>
    <rPh sb="2" eb="3">
      <t>シャ</t>
    </rPh>
    <rPh sb="4" eb="5">
      <t>キ</t>
    </rPh>
    <rPh sb="6" eb="7">
      <t>イ</t>
    </rPh>
    <rPh sb="8" eb="9">
      <t>ラン</t>
    </rPh>
    <phoneticPr fontId="2"/>
  </si>
  <si>
    <t>送付先名</t>
    <rPh sb="0" eb="3">
      <t>ソウフサキ</t>
    </rPh>
    <rPh sb="3" eb="4">
      <t>メイ</t>
    </rPh>
    <phoneticPr fontId="2"/>
  </si>
  <si>
    <r>
      <t>・</t>
    </r>
    <r>
      <rPr>
        <sz val="11"/>
        <color theme="1"/>
        <rFont val="ＭＳ 明朝"/>
        <family val="1"/>
        <charset val="128"/>
      </rPr>
      <t>新規お取引先様、登録内容に変更があるお取引先様は【取引先登録票】をご提出下さい</t>
    </r>
    <r>
      <rPr>
        <sz val="11"/>
        <rFont val="ＭＳ 明朝"/>
        <family val="1"/>
        <charset val="128"/>
      </rPr>
      <t>。</t>
    </r>
    <rPh sb="1" eb="3">
      <t>シンキ</t>
    </rPh>
    <rPh sb="4" eb="6">
      <t>トリヒキ</t>
    </rPh>
    <rPh sb="6" eb="8">
      <t>サキサマ</t>
    </rPh>
    <rPh sb="9" eb="11">
      <t>トウロク</t>
    </rPh>
    <rPh sb="11" eb="13">
      <t>ナイヨウ</t>
    </rPh>
    <rPh sb="14" eb="16">
      <t>ヘンコウ</t>
    </rPh>
    <rPh sb="20" eb="22">
      <t>トリヒキ</t>
    </rPh>
    <rPh sb="22" eb="24">
      <t>サキサマ</t>
    </rPh>
    <rPh sb="26" eb="28">
      <t>トリヒキ</t>
    </rPh>
    <rPh sb="28" eb="29">
      <t>サキ</t>
    </rPh>
    <rPh sb="29" eb="32">
      <t>トウロクヒョウ</t>
    </rPh>
    <rPh sb="35" eb="38">
      <t>テイシュツクダ</t>
    </rPh>
    <phoneticPr fontId="2"/>
  </si>
  <si>
    <r>
      <rPr>
        <sz val="9.5"/>
        <rFont val="ＭＳ 明朝"/>
        <family val="1"/>
        <charset val="128"/>
      </rPr>
      <t>管理</t>
    </r>
    <r>
      <rPr>
        <sz val="9.5"/>
        <rFont val="Bookman Old Style"/>
        <family val="1"/>
      </rPr>
      <t>No</t>
    </r>
    <rPh sb="0" eb="2">
      <t>カンリ</t>
    </rPh>
    <phoneticPr fontId="2"/>
  </si>
  <si>
    <t>管理№</t>
    <rPh sb="0" eb="2">
      <t>カンリ</t>
    </rPh>
    <phoneticPr fontId="2"/>
  </si>
  <si>
    <t>下記の通り御請求申し上げます</t>
    <phoneticPr fontId="2"/>
  </si>
  <si>
    <t>処 理 月</t>
    <rPh sb="0" eb="1">
      <t>トコロ</t>
    </rPh>
    <rPh sb="2" eb="3">
      <t>リ</t>
    </rPh>
    <rPh sb="4" eb="5">
      <t>ツキ</t>
    </rPh>
    <phoneticPr fontId="2"/>
  </si>
  <si>
    <t>変更増額</t>
    <rPh sb="0" eb="2">
      <t>ヘンコウ</t>
    </rPh>
    <rPh sb="2" eb="4">
      <t>ゾウガク</t>
    </rPh>
    <phoneticPr fontId="2"/>
  </si>
  <si>
    <t>変更減額</t>
    <rPh sb="0" eb="2">
      <t>ヘンコウ</t>
    </rPh>
    <rPh sb="2" eb="4">
      <t>ゲンガク</t>
    </rPh>
    <phoneticPr fontId="2"/>
  </si>
  <si>
    <t>変　更　理　由</t>
    <rPh sb="0" eb="1">
      <t>ヘン</t>
    </rPh>
    <rPh sb="2" eb="3">
      <t>サラ</t>
    </rPh>
    <rPh sb="4" eb="5">
      <t>リ</t>
    </rPh>
    <rPh sb="6" eb="7">
      <t>ヨシ</t>
    </rPh>
    <phoneticPr fontId="2"/>
  </si>
  <si>
    <t>請負契約変更増減</t>
    <rPh sb="0" eb="2">
      <t>ウケオイ</t>
    </rPh>
    <rPh sb="2" eb="4">
      <t>ケイヤク</t>
    </rPh>
    <rPh sb="4" eb="6">
      <t>ヘンコウ</t>
    </rPh>
    <rPh sb="6" eb="8">
      <t>ゾウゲン</t>
    </rPh>
    <phoneticPr fontId="2"/>
  </si>
  <si>
    <r>
      <rPr>
        <sz val="11"/>
        <rFont val="ＭＳ 明朝"/>
        <family val="1"/>
        <charset val="128"/>
      </rPr>
      <t>出来高の</t>
    </r>
    <r>
      <rPr>
        <sz val="11"/>
        <rFont val="Bookman Old Style"/>
        <family val="1"/>
      </rPr>
      <t>90</t>
    </r>
    <r>
      <rPr>
        <sz val="11"/>
        <rFont val="ＭＳ 明朝"/>
        <family val="1"/>
        <charset val="128"/>
      </rPr>
      <t>％以内</t>
    </r>
    <rPh sb="0" eb="3">
      <t>デキダカ</t>
    </rPh>
    <rPh sb="7" eb="9">
      <t>イナイ</t>
    </rPh>
    <phoneticPr fontId="2"/>
  </si>
  <si>
    <t>変更金額</t>
    <rPh sb="0" eb="2">
      <t>ヘンコウ</t>
    </rPh>
    <rPh sb="2" eb="3">
      <t>カネ</t>
    </rPh>
    <rPh sb="3" eb="4">
      <t>ガク</t>
    </rPh>
    <phoneticPr fontId="2"/>
  </si>
  <si>
    <t>フリガナ</t>
    <phoneticPr fontId="2"/>
  </si>
  <si>
    <t>会社名</t>
    <rPh sb="0" eb="3">
      <t>カイシャメイ</t>
    </rPh>
    <phoneticPr fontId="2"/>
  </si>
  <si>
    <t>〒</t>
    <phoneticPr fontId="2"/>
  </si>
  <si>
    <t>銀行名</t>
    <rPh sb="0" eb="3">
      <t>ギンコウメイ</t>
    </rPh>
    <phoneticPr fontId="2"/>
  </si>
  <si>
    <t>支店名</t>
    <rPh sb="0" eb="3">
      <t>シテンメイ</t>
    </rPh>
    <phoneticPr fontId="2"/>
  </si>
  <si>
    <t>口座名</t>
    <rPh sb="0" eb="3">
      <t>コウザメイ</t>
    </rPh>
    <phoneticPr fontId="2"/>
  </si>
  <si>
    <t>でんさい</t>
    <phoneticPr fontId="2"/>
  </si>
  <si>
    <t>預金種別</t>
    <rPh sb="0" eb="2">
      <t>ヨキン</t>
    </rPh>
    <rPh sb="2" eb="4">
      <t>シュベツ</t>
    </rPh>
    <phoneticPr fontId="2"/>
  </si>
  <si>
    <t>登　録　内　容</t>
    <rPh sb="0" eb="1">
      <t>ノボル</t>
    </rPh>
    <rPh sb="2" eb="3">
      <t>ロク</t>
    </rPh>
    <rPh sb="4" eb="5">
      <t>ナイ</t>
    </rPh>
    <rPh sb="6" eb="7">
      <t>カタチ</t>
    </rPh>
    <phoneticPr fontId="2"/>
  </si>
  <si>
    <t>記　　入　　日</t>
    <rPh sb="0" eb="1">
      <t>キ</t>
    </rPh>
    <rPh sb="3" eb="4">
      <t>イ</t>
    </rPh>
    <rPh sb="6" eb="7">
      <t>ビ</t>
    </rPh>
    <phoneticPr fontId="2"/>
  </si>
  <si>
    <t>でんさい利用者情報</t>
    <rPh sb="4" eb="7">
      <t>リヨウシャ</t>
    </rPh>
    <rPh sb="7" eb="9">
      <t>ジョウホウ</t>
    </rPh>
    <phoneticPr fontId="2"/>
  </si>
  <si>
    <t>※でんさいによるお支払いを希望する場合にご記入下さい。</t>
    <rPh sb="9" eb="11">
      <t>シハラ</t>
    </rPh>
    <rPh sb="13" eb="15">
      <t>キボウ</t>
    </rPh>
    <rPh sb="17" eb="19">
      <t>バアイ</t>
    </rPh>
    <rPh sb="21" eb="23">
      <t>キニュウ</t>
    </rPh>
    <rPh sb="23" eb="24">
      <t>クダ</t>
    </rPh>
    <phoneticPr fontId="2"/>
  </si>
  <si>
    <t>新　　規</t>
    <rPh sb="0" eb="1">
      <t>シン</t>
    </rPh>
    <rPh sb="3" eb="4">
      <t>ノリ</t>
    </rPh>
    <phoneticPr fontId="2"/>
  </si>
  <si>
    <t>変　　更</t>
    <rPh sb="0" eb="1">
      <t>ヘン</t>
    </rPh>
    <rPh sb="3" eb="4">
      <t>サラ</t>
    </rPh>
    <phoneticPr fontId="2"/>
  </si>
  <si>
    <t>銀行コード</t>
    <rPh sb="0" eb="2">
      <t>ギンコウ</t>
    </rPh>
    <phoneticPr fontId="2"/>
  </si>
  <si>
    <t>支店コード</t>
    <rPh sb="0" eb="2">
      <t>シテン</t>
    </rPh>
    <phoneticPr fontId="2"/>
  </si>
  <si>
    <t>当　座</t>
    <rPh sb="0" eb="1">
      <t>トウ</t>
    </rPh>
    <rPh sb="2" eb="3">
      <t>ザ</t>
    </rPh>
    <phoneticPr fontId="2"/>
  </si>
  <si>
    <t>普　通</t>
    <rPh sb="0" eb="1">
      <t>フ</t>
    </rPh>
    <rPh sb="2" eb="3">
      <t>ツウ</t>
    </rPh>
    <phoneticPr fontId="2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</si>
  <si>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2"/>
  </si>
  <si>
    <t>銀行コード</t>
    <rPh sb="0" eb="2">
      <t>ギンコウ</t>
    </rPh>
    <phoneticPr fontId="46"/>
  </si>
  <si>
    <t>取　引　先　登　録　票</t>
    <rPh sb="0" eb="1">
      <t>トリ</t>
    </rPh>
    <rPh sb="2" eb="3">
      <t>イン</t>
    </rPh>
    <rPh sb="4" eb="5">
      <t>サキ</t>
    </rPh>
    <rPh sb="6" eb="7">
      <t>ノボル</t>
    </rPh>
    <rPh sb="8" eb="9">
      <t>ロク</t>
    </rPh>
    <rPh sb="10" eb="11">
      <t>ヒョウ</t>
    </rPh>
    <phoneticPr fontId="2"/>
  </si>
  <si>
    <t>お問い合わせ先</t>
    <rPh sb="1" eb="2">
      <t>ト</t>
    </rPh>
    <rPh sb="3" eb="4">
      <t>ア</t>
    </rPh>
    <rPh sb="6" eb="7">
      <t>サキ</t>
    </rPh>
    <phoneticPr fontId="2"/>
  </si>
  <si>
    <t>区　　　　　　分</t>
    <rPh sb="0" eb="1">
      <t>ク</t>
    </rPh>
    <rPh sb="7" eb="8">
      <t>ブン</t>
    </rPh>
    <phoneticPr fontId="2"/>
  </si>
  <si>
    <t>処理日</t>
    <rPh sb="0" eb="2">
      <t>ショリ</t>
    </rPh>
    <rPh sb="2" eb="3">
      <t>ビ</t>
    </rPh>
    <phoneticPr fontId="2"/>
  </si>
  <si>
    <t>年　　　　月　　　　日</t>
    <rPh sb="0" eb="1">
      <t>ネン</t>
    </rPh>
    <rPh sb="5" eb="6">
      <t>ガツ</t>
    </rPh>
    <rPh sb="10" eb="11">
      <t>ニチ</t>
    </rPh>
    <phoneticPr fontId="2"/>
  </si>
  <si>
    <t>振　込　先　口　座</t>
    <rPh sb="0" eb="1">
      <t>シン</t>
    </rPh>
    <rPh sb="2" eb="3">
      <t>コ</t>
    </rPh>
    <rPh sb="4" eb="5">
      <t>サキ</t>
    </rPh>
    <rPh sb="6" eb="7">
      <t>クチ</t>
    </rPh>
    <rPh sb="8" eb="9">
      <t>ザ</t>
    </rPh>
    <phoneticPr fontId="2"/>
  </si>
  <si>
    <r>
      <t>T</t>
    </r>
    <r>
      <rPr>
        <sz val="12"/>
        <color theme="1"/>
        <rFont val="ＭＳ Ｐ明朝"/>
        <family val="1"/>
        <charset val="128"/>
      </rPr>
      <t>　</t>
    </r>
    <r>
      <rPr>
        <sz val="12"/>
        <color theme="1"/>
        <rFont val="Bookman Old Style"/>
        <family val="1"/>
      </rPr>
      <t xml:space="preserve"> E</t>
    </r>
    <r>
      <rPr>
        <sz val="12"/>
        <color theme="1"/>
        <rFont val="ＭＳ Ｐ明朝"/>
        <family val="1"/>
        <charset val="128"/>
      </rPr>
      <t>　</t>
    </r>
    <r>
      <rPr>
        <sz val="12"/>
        <color theme="1"/>
        <rFont val="Bookman Old Style"/>
        <family val="1"/>
      </rPr>
      <t xml:space="preserve"> L</t>
    </r>
    <phoneticPr fontId="2"/>
  </si>
  <si>
    <r>
      <t>F</t>
    </r>
    <r>
      <rPr>
        <sz val="12"/>
        <color theme="1"/>
        <rFont val="ＭＳ 明朝"/>
        <family val="1"/>
        <charset val="128"/>
      </rPr>
      <t xml:space="preserve">　 </t>
    </r>
    <r>
      <rPr>
        <sz val="12"/>
        <color theme="1"/>
        <rFont val="Bookman Old Style"/>
        <family val="1"/>
      </rPr>
      <t>A</t>
    </r>
    <r>
      <rPr>
        <sz val="12"/>
        <color theme="1"/>
        <rFont val="ＭＳ 明朝"/>
        <family val="1"/>
        <charset val="128"/>
      </rPr>
      <t xml:space="preserve">　 </t>
    </r>
    <r>
      <rPr>
        <sz val="12"/>
        <color theme="1"/>
        <rFont val="Bookman Old Style"/>
        <family val="1"/>
      </rPr>
      <t>X</t>
    </r>
    <phoneticPr fontId="2"/>
  </si>
  <si>
    <r>
      <rPr>
        <sz val="12"/>
        <rFont val="ＭＳ 明朝"/>
        <family val="1"/>
        <charset val="128"/>
      </rPr>
      <t>利用者番号</t>
    </r>
    <rPh sb="0" eb="3">
      <t>リヨウシャ</t>
    </rPh>
    <rPh sb="3" eb="5">
      <t>バンゴウ</t>
    </rPh>
    <phoneticPr fontId="46"/>
  </si>
  <si>
    <r>
      <rPr>
        <sz val="12"/>
        <rFont val="ＭＳ 明朝"/>
        <family val="1"/>
        <charset val="128"/>
      </rPr>
      <t>口座情報</t>
    </r>
    <rPh sb="0" eb="2">
      <t>コウザ</t>
    </rPh>
    <rPh sb="2" eb="4">
      <t>ジョウホウ</t>
    </rPh>
    <phoneticPr fontId="46"/>
  </si>
  <si>
    <r>
      <rPr>
        <sz val="12"/>
        <rFont val="ＭＳ 明朝"/>
        <family val="1"/>
        <charset val="128"/>
      </rPr>
      <t>金融機関名</t>
    </r>
    <rPh sb="0" eb="2">
      <t>キンユウ</t>
    </rPh>
    <rPh sb="2" eb="5">
      <t>キカンメイ</t>
    </rPh>
    <phoneticPr fontId="46"/>
  </si>
  <si>
    <r>
      <rPr>
        <sz val="12"/>
        <rFont val="ＭＳ 明朝"/>
        <family val="1"/>
        <charset val="128"/>
      </rPr>
      <t>支</t>
    </r>
    <r>
      <rPr>
        <sz val="12"/>
        <color theme="1"/>
        <rFont val="Bookman Old Style"/>
        <family val="1"/>
      </rPr>
      <t xml:space="preserve"> </t>
    </r>
    <r>
      <rPr>
        <sz val="12"/>
        <rFont val="ＭＳ 明朝"/>
        <family val="1"/>
        <charset val="128"/>
      </rPr>
      <t>店</t>
    </r>
    <r>
      <rPr>
        <sz val="12"/>
        <color theme="1"/>
        <rFont val="Bookman Old Style"/>
        <family val="1"/>
      </rPr>
      <t xml:space="preserve"> </t>
    </r>
    <r>
      <rPr>
        <sz val="12"/>
        <rFont val="ＭＳ 明朝"/>
        <family val="1"/>
        <charset val="128"/>
      </rPr>
      <t>名</t>
    </r>
    <rPh sb="0" eb="1">
      <t>シ</t>
    </rPh>
    <rPh sb="2" eb="3">
      <t>ミセ</t>
    </rPh>
    <rPh sb="4" eb="5">
      <t>ナ</t>
    </rPh>
    <phoneticPr fontId="46"/>
  </si>
  <si>
    <r>
      <rPr>
        <sz val="12"/>
        <rFont val="ＭＳ 明朝"/>
        <family val="1"/>
        <charset val="128"/>
      </rPr>
      <t>支店コード</t>
    </r>
    <rPh sb="0" eb="2">
      <t>シテン</t>
    </rPh>
    <phoneticPr fontId="46"/>
  </si>
  <si>
    <r>
      <rPr>
        <sz val="12"/>
        <rFont val="ＭＳ 明朝"/>
        <family val="1"/>
        <charset val="128"/>
      </rPr>
      <t>預金種別</t>
    </r>
    <rPh sb="0" eb="2">
      <t>ヨキン</t>
    </rPh>
    <rPh sb="2" eb="4">
      <t>シュベツ</t>
    </rPh>
    <phoneticPr fontId="46"/>
  </si>
  <si>
    <r>
      <rPr>
        <sz val="12"/>
        <rFont val="ＭＳ 明朝"/>
        <family val="1"/>
        <charset val="128"/>
      </rPr>
      <t>　普通</t>
    </r>
    <rPh sb="1" eb="3">
      <t>フツウ</t>
    </rPh>
    <phoneticPr fontId="46"/>
  </si>
  <si>
    <r>
      <rPr>
        <sz val="12"/>
        <rFont val="ＭＳ 明朝"/>
        <family val="1"/>
        <charset val="128"/>
      </rPr>
      <t>口座番号</t>
    </r>
    <rPh sb="0" eb="2">
      <t>コウザ</t>
    </rPh>
    <rPh sb="2" eb="4">
      <t>バンゴウ</t>
    </rPh>
    <phoneticPr fontId="46"/>
  </si>
  <si>
    <r>
      <rPr>
        <sz val="12"/>
        <rFont val="ＭＳ 明朝"/>
        <family val="1"/>
        <charset val="128"/>
      </rPr>
      <t>　当座</t>
    </r>
    <rPh sb="1" eb="3">
      <t>トウザ</t>
    </rPh>
    <phoneticPr fontId="46"/>
  </si>
  <si>
    <r>
      <rPr>
        <sz val="12"/>
        <rFont val="ＭＳ 明朝"/>
        <family val="1"/>
        <charset val="128"/>
      </rPr>
      <t>口座名義</t>
    </r>
    <rPh sb="0" eb="2">
      <t>コウザ</t>
    </rPh>
    <rPh sb="2" eb="4">
      <t>メイギ</t>
    </rPh>
    <phoneticPr fontId="46"/>
  </si>
  <si>
    <t>会　社　情　報</t>
    <rPh sb="0" eb="1">
      <t>カイ</t>
    </rPh>
    <rPh sb="2" eb="3">
      <t>シャ</t>
    </rPh>
    <rPh sb="4" eb="5">
      <t>ジョウ</t>
    </rPh>
    <rPh sb="6" eb="7">
      <t>ホウ</t>
    </rPh>
    <phoneticPr fontId="2"/>
  </si>
  <si>
    <t>登録事業者番号</t>
    <rPh sb="0" eb="2">
      <t>トウロク</t>
    </rPh>
    <rPh sb="2" eb="5">
      <t>ジギョウシャ</t>
    </rPh>
    <rPh sb="5" eb="7">
      <t>バンゴウ</t>
    </rPh>
    <phoneticPr fontId="2"/>
  </si>
  <si>
    <t>T</t>
    <phoneticPr fontId="2"/>
  </si>
  <si>
    <t>免税事業者</t>
    <rPh sb="0" eb="2">
      <t>メンゼイ</t>
    </rPh>
    <rPh sb="2" eb="5">
      <t>ジギョウシャ</t>
    </rPh>
    <phoneticPr fontId="2"/>
  </si>
  <si>
    <t>T</t>
    <phoneticPr fontId="2"/>
  </si>
  <si>
    <t>円</t>
    <rPh sb="0" eb="1">
      <t>エン</t>
    </rPh>
    <phoneticPr fontId="2"/>
  </si>
  <si>
    <t>登録番号</t>
    <rPh sb="0" eb="2">
      <t>トウロク</t>
    </rPh>
    <rPh sb="2" eb="4">
      <t>バンゴウ</t>
    </rPh>
    <phoneticPr fontId="2"/>
  </si>
  <si>
    <t>住 　所</t>
    <rPh sb="0" eb="1">
      <t>ジュウ</t>
    </rPh>
    <rPh sb="3" eb="4">
      <t>ショ</t>
    </rPh>
    <phoneticPr fontId="2"/>
  </si>
  <si>
    <t>氏 　名</t>
    <rPh sb="0" eb="1">
      <t>シ</t>
    </rPh>
    <rPh sb="3" eb="4">
      <t>ナ</t>
    </rPh>
    <phoneticPr fontId="2"/>
  </si>
  <si>
    <t>氏    名</t>
    <rPh sb="0" eb="1">
      <t>シ</t>
    </rPh>
    <rPh sb="5" eb="6">
      <t>ナ</t>
    </rPh>
    <phoneticPr fontId="2"/>
  </si>
  <si>
    <t>住    所</t>
    <rPh sb="0" eb="1">
      <t>ジュウ</t>
    </rPh>
    <rPh sb="5" eb="6">
      <t>ショ</t>
    </rPh>
    <phoneticPr fontId="2"/>
  </si>
  <si>
    <t>10％対象額</t>
    <rPh sb="3" eb="4">
      <t>タイ</t>
    </rPh>
    <rPh sb="4" eb="5">
      <t>ゾウ</t>
    </rPh>
    <rPh sb="5" eb="6">
      <t>ガク</t>
    </rPh>
    <phoneticPr fontId="2"/>
  </si>
  <si>
    <t>消費税額
（10％）</t>
    <rPh sb="0" eb="3">
      <t>ショウヒゼイ</t>
    </rPh>
    <rPh sb="3" eb="4">
      <t>ガク</t>
    </rPh>
    <phoneticPr fontId="2"/>
  </si>
  <si>
    <t>8%対象額</t>
    <rPh sb="2" eb="3">
      <t>タイ</t>
    </rPh>
    <rPh sb="3" eb="4">
      <t>ゾウ</t>
    </rPh>
    <rPh sb="4" eb="5">
      <t>ガク</t>
    </rPh>
    <phoneticPr fontId="2"/>
  </si>
  <si>
    <t>消費税額
（8％）</t>
    <rPh sb="0" eb="3">
      <t>ショウヒゼイ</t>
    </rPh>
    <rPh sb="3" eb="4">
      <t>ガク</t>
    </rPh>
    <phoneticPr fontId="2"/>
  </si>
  <si>
    <t>非課税対象額</t>
    <rPh sb="0" eb="1">
      <t>ヒ</t>
    </rPh>
    <rPh sb="1" eb="2">
      <t>カ</t>
    </rPh>
    <rPh sb="2" eb="3">
      <t>ゼイ</t>
    </rPh>
    <rPh sb="3" eb="4">
      <t>タイ</t>
    </rPh>
    <rPh sb="4" eb="5">
      <t>ゾウ</t>
    </rPh>
    <rPh sb="5" eb="6">
      <t>ガク</t>
    </rPh>
    <phoneticPr fontId="2"/>
  </si>
  <si>
    <t>税区</t>
    <rPh sb="0" eb="1">
      <t>ゼイ</t>
    </rPh>
    <rPh sb="1" eb="2">
      <t>ク</t>
    </rPh>
    <phoneticPr fontId="2"/>
  </si>
  <si>
    <t>ページ税抜計</t>
    <rPh sb="3" eb="4">
      <t>ゼイ</t>
    </rPh>
    <rPh sb="4" eb="5">
      <t>ヌ</t>
    </rPh>
    <rPh sb="5" eb="6">
      <t>ケイ</t>
    </rPh>
    <phoneticPr fontId="2"/>
  </si>
  <si>
    <t>振　込</t>
    <rPh sb="0" eb="1">
      <t>シン</t>
    </rPh>
    <rPh sb="2" eb="3">
      <t>コミ</t>
    </rPh>
    <phoneticPr fontId="2"/>
  </si>
  <si>
    <r>
      <rPr>
        <sz val="11"/>
        <rFont val="ＭＳ 明朝"/>
        <family val="1"/>
        <charset val="128"/>
      </rPr>
      <t>支払総額×3/1000（お支払い金額から相殺させていただきます）</t>
    </r>
    <rPh sb="0" eb="2">
      <t>シハライ</t>
    </rPh>
    <rPh sb="2" eb="4">
      <t>ソウガク</t>
    </rPh>
    <rPh sb="13" eb="15">
      <t>シハラ</t>
    </rPh>
    <rPh sb="16" eb="18">
      <t>キンガク</t>
    </rPh>
    <rPh sb="20" eb="22">
      <t>ソウサイ</t>
    </rPh>
    <phoneticPr fontId="2"/>
  </si>
  <si>
    <t>安全費</t>
    <rPh sb="0" eb="3">
      <t>アンゼンヒ</t>
    </rPh>
    <phoneticPr fontId="2"/>
  </si>
  <si>
    <t>・総括請求書の他に、材料費請求書、外注費請求書、外注労務費請求書がございます。
　請求の内容に合わせてご利用下さい。使用する書式がご不明な場合は事務所にお問い合わせ下さい。</t>
    <rPh sb="1" eb="3">
      <t>ソウカツ</t>
    </rPh>
    <rPh sb="3" eb="6">
      <t>セイキュウショ</t>
    </rPh>
    <rPh sb="7" eb="8">
      <t>ホカ</t>
    </rPh>
    <rPh sb="10" eb="13">
      <t>ザイリョウヒ</t>
    </rPh>
    <rPh sb="13" eb="16">
      <t>セイキュウショ</t>
    </rPh>
    <rPh sb="17" eb="20">
      <t>ガイチュウヒ</t>
    </rPh>
    <rPh sb="20" eb="23">
      <t>セイキュウショ</t>
    </rPh>
    <rPh sb="24" eb="26">
      <t>ガイチュウ</t>
    </rPh>
    <rPh sb="26" eb="29">
      <t>ロウムヒ</t>
    </rPh>
    <rPh sb="29" eb="32">
      <t>セイキュウショ</t>
    </rPh>
    <rPh sb="41" eb="43">
      <t>セイキュウ</t>
    </rPh>
    <rPh sb="44" eb="46">
      <t>ナイヨウ</t>
    </rPh>
    <rPh sb="47" eb="48">
      <t>ア</t>
    </rPh>
    <rPh sb="52" eb="54">
      <t>リヨウ</t>
    </rPh>
    <rPh sb="54" eb="55">
      <t>クダ</t>
    </rPh>
    <rPh sb="58" eb="60">
      <t>シヨウ</t>
    </rPh>
    <rPh sb="62" eb="64">
      <t>ショシキ</t>
    </rPh>
    <rPh sb="66" eb="68">
      <t>フメイ</t>
    </rPh>
    <rPh sb="69" eb="71">
      <t>バアイ</t>
    </rPh>
    <rPh sb="72" eb="75">
      <t>ジムショ</t>
    </rPh>
    <rPh sb="77" eb="78">
      <t>ト</t>
    </rPh>
    <rPh sb="79" eb="80">
      <t>ア</t>
    </rPh>
    <rPh sb="82" eb="83">
      <t>クダ</t>
    </rPh>
    <phoneticPr fontId="2"/>
  </si>
  <si>
    <t>m a i l</t>
    <phoneticPr fontId="2"/>
  </si>
  <si>
    <t>支払通知書受信用</t>
    <rPh sb="0" eb="5">
      <t>シハライツウチショ</t>
    </rPh>
    <rPh sb="5" eb="8">
      <t>ジュシンヨウ</t>
    </rPh>
    <phoneticPr fontId="2"/>
  </si>
  <si>
    <t>請求書提出用</t>
    <rPh sb="0" eb="3">
      <t>セイキュウショ</t>
    </rPh>
    <rPh sb="3" eb="6">
      <t>テイシュツヨウ</t>
    </rPh>
    <phoneticPr fontId="2"/>
  </si>
  <si>
    <t>メール処理</t>
    <rPh sb="3" eb="4">
      <t>トコロ</t>
    </rPh>
    <rPh sb="4" eb="5">
      <t>リ</t>
    </rPh>
    <phoneticPr fontId="2"/>
  </si>
  <si>
    <t>　□　システム登録　　　□　ホワイトリスト登録　　　□　テストメール送信</t>
    <rPh sb="7" eb="9">
      <t>トウロク</t>
    </rPh>
    <rPh sb="21" eb="23">
      <t>トウロク</t>
    </rPh>
    <rPh sb="34" eb="36">
      <t>ソウシン</t>
    </rPh>
    <phoneticPr fontId="2"/>
  </si>
  <si>
    <t>郵送・持参・ＦＡＸ・メールのいずれかの方法で</t>
    <rPh sb="0" eb="2">
      <t>ユウソウ</t>
    </rPh>
    <rPh sb="3" eb="5">
      <t>ジサン</t>
    </rPh>
    <rPh sb="19" eb="21">
      <t>ホウホウ</t>
    </rPh>
    <phoneticPr fontId="2"/>
  </si>
  <si>
    <r>
      <rPr>
        <b/>
        <u val="double"/>
        <sz val="12"/>
        <color rgb="FFFF0000"/>
        <rFont val="ＭＳ Ｐ明朝"/>
        <family val="1"/>
        <charset val="128"/>
      </rPr>
      <t>毎月</t>
    </r>
    <r>
      <rPr>
        <b/>
        <u val="double"/>
        <sz val="12"/>
        <color rgb="FFFF0000"/>
        <rFont val="Bookman Old Style"/>
        <family val="1"/>
        <charset val="128"/>
      </rPr>
      <t>25</t>
    </r>
    <r>
      <rPr>
        <b/>
        <u val="double"/>
        <sz val="12"/>
        <color rgb="FFFF0000"/>
        <rFont val="ＭＳ Ｐ明朝"/>
        <family val="1"/>
        <charset val="128"/>
      </rPr>
      <t>日必着で本社事務所にご提出ください。</t>
    </r>
    <rPh sb="8" eb="10">
      <t>ホンシャ</t>
    </rPh>
    <rPh sb="10" eb="12">
      <t>ジム</t>
    </rPh>
    <phoneticPr fontId="2"/>
  </si>
  <si>
    <t>事前にご連絡下さい。ご連絡を頂けない場合には、翌月回しとさせて頂きます。</t>
    <rPh sb="11" eb="13">
      <t>レンラク</t>
    </rPh>
    <rPh sb="14" eb="15">
      <t>イタダ</t>
    </rPh>
    <rPh sb="18" eb="20">
      <t>バアイ</t>
    </rPh>
    <rPh sb="23" eb="25">
      <t>ヨクゲツ</t>
    </rPh>
    <rPh sb="25" eb="26">
      <t>マワ</t>
    </rPh>
    <rPh sb="31" eb="32">
      <t>イタダ</t>
    </rPh>
    <phoneticPr fontId="2"/>
  </si>
  <si>
    <r>
      <rPr>
        <b/>
        <sz val="11"/>
        <color rgb="FFFF0000"/>
        <rFont val="ＭＳ 明朝"/>
        <family val="1"/>
        <charset val="128"/>
      </rPr>
      <t>※現場に直接請求書を提出しないでください。</t>
    </r>
    <r>
      <rPr>
        <sz val="11"/>
        <rFont val="ＭＳ 明朝"/>
        <family val="1"/>
        <charset val="128"/>
      </rPr>
      <t>提出が間に合わない場合には、</t>
    </r>
    <rPh sb="1" eb="3">
      <t>ゲンバ</t>
    </rPh>
    <rPh sb="4" eb="6">
      <t>チョクセツ</t>
    </rPh>
    <rPh sb="6" eb="9">
      <t>セイキュウショ</t>
    </rPh>
    <rPh sb="10" eb="12">
      <t>テイシュツ</t>
    </rPh>
    <rPh sb="21" eb="23">
      <t>テイシュツ</t>
    </rPh>
    <rPh sb="24" eb="25">
      <t>マ</t>
    </rPh>
    <rPh sb="26" eb="27">
      <t>ア</t>
    </rPh>
    <rPh sb="30" eb="32">
      <t>バアイ</t>
    </rPh>
    <phoneticPr fontId="2"/>
  </si>
  <si>
    <t>請求書提出先</t>
    <rPh sb="0" eb="3">
      <t>セイキュウショ</t>
    </rPh>
    <rPh sb="3" eb="5">
      <t>テイシュツ</t>
    </rPh>
    <rPh sb="5" eb="6">
      <t>サキ</t>
    </rPh>
    <phoneticPr fontId="2"/>
  </si>
  <si>
    <t>①郵送・持参</t>
    <rPh sb="1" eb="3">
      <t>ユウソウ</t>
    </rPh>
    <rPh sb="4" eb="6">
      <t>ジサン</t>
    </rPh>
    <phoneticPr fontId="2"/>
  </si>
  <si>
    <r>
      <rPr>
        <sz val="11"/>
        <rFont val="ＭＳ 明朝"/>
        <family val="1"/>
        <charset val="128"/>
      </rPr>
      <t>②</t>
    </r>
    <r>
      <rPr>
        <sz val="11"/>
        <rFont val="Bookman Old Style"/>
        <family val="1"/>
      </rPr>
      <t>FAX</t>
    </r>
    <phoneticPr fontId="2"/>
  </si>
  <si>
    <r>
      <rPr>
        <sz val="11"/>
        <rFont val="ＭＳ 明朝"/>
        <family val="1"/>
        <charset val="128"/>
      </rPr>
      <t>③</t>
    </r>
    <r>
      <rPr>
        <sz val="11"/>
        <rFont val="Bookman Old Style"/>
        <family val="1"/>
      </rPr>
      <t>mail</t>
    </r>
    <phoneticPr fontId="2"/>
  </si>
  <si>
    <t>別紙「請求書のメール提出について」をご確認下さい。</t>
    <rPh sb="0" eb="2">
      <t>ベッシ</t>
    </rPh>
    <rPh sb="3" eb="6">
      <t>セイキュウショ</t>
    </rPh>
    <rPh sb="10" eb="12">
      <t>テイシュツ</t>
    </rPh>
    <rPh sb="19" eb="21">
      <t>カクニン</t>
    </rPh>
    <rPh sb="21" eb="22">
      <t>クダ</t>
    </rPh>
    <phoneticPr fontId="2"/>
  </si>
  <si>
    <t>◆</t>
    <phoneticPr fontId="2"/>
  </si>
  <si>
    <t>支払通知書</t>
    <rPh sb="0" eb="2">
      <t>シハライ</t>
    </rPh>
    <rPh sb="2" eb="5">
      <t>ツウチショ</t>
    </rPh>
    <phoneticPr fontId="2"/>
  </si>
  <si>
    <t>郵送またはメールで送付いたします。</t>
    <rPh sb="0" eb="2">
      <t>ユウソウ</t>
    </rPh>
    <rPh sb="9" eb="11">
      <t>ソウフ</t>
    </rPh>
    <phoneticPr fontId="2"/>
  </si>
  <si>
    <r>
      <rPr>
        <sz val="11"/>
        <rFont val="ＭＳ 明朝"/>
        <family val="1"/>
        <charset val="128"/>
      </rPr>
      <t>〒</t>
    </r>
    <r>
      <rPr>
        <sz val="11"/>
        <rFont val="Bookman Old Style"/>
        <family val="1"/>
      </rPr>
      <t>418-0073</t>
    </r>
    <phoneticPr fontId="2"/>
  </si>
  <si>
    <r>
      <rPr>
        <sz val="11"/>
        <rFont val="ＭＳ 明朝"/>
        <family val="1"/>
        <charset val="128"/>
      </rPr>
      <t>　静岡県富士宮市弓沢町６３５番地</t>
    </r>
    <rPh sb="1" eb="11">
      <t>シズオカケンフジノミヤシユミザワチョウ</t>
    </rPh>
    <rPh sb="14" eb="16">
      <t>バンチ</t>
    </rPh>
    <phoneticPr fontId="2"/>
  </si>
  <si>
    <r>
      <rPr>
        <sz val="11"/>
        <rFont val="ＭＳ 明朝"/>
        <family val="1"/>
        <charset val="128"/>
      </rPr>
      <t>　株式会社　大</t>
    </r>
    <r>
      <rPr>
        <sz val="11"/>
        <rFont val="Bookman Old Style"/>
        <family val="1"/>
      </rPr>
      <t xml:space="preserve"> </t>
    </r>
    <r>
      <rPr>
        <sz val="11"/>
        <rFont val="ＭＳ 明朝"/>
        <family val="1"/>
        <charset val="128"/>
      </rPr>
      <t>石</t>
    </r>
    <r>
      <rPr>
        <sz val="11"/>
        <rFont val="Bookman Old Style"/>
        <family val="1"/>
      </rPr>
      <t xml:space="preserve"> </t>
    </r>
    <r>
      <rPr>
        <sz val="11"/>
        <rFont val="ＭＳ 明朝"/>
        <family val="1"/>
        <charset val="128"/>
      </rPr>
      <t>組</t>
    </r>
    <rPh sb="1" eb="5">
      <t>カブシキガイシャ</t>
    </rPh>
    <rPh sb="6" eb="7">
      <t>ダイ</t>
    </rPh>
    <rPh sb="8" eb="9">
      <t>イシ</t>
    </rPh>
    <rPh sb="10" eb="11">
      <t>グミ</t>
    </rPh>
    <phoneticPr fontId="2"/>
  </si>
  <si>
    <r>
      <t>・</t>
    </r>
    <r>
      <rPr>
        <sz val="11"/>
        <color theme="1"/>
        <rFont val="ＭＳ 明朝"/>
        <family val="1"/>
        <charset val="128"/>
      </rPr>
      <t>各書式に</t>
    </r>
    <r>
      <rPr>
        <b/>
        <sz val="12"/>
        <color rgb="FFFF0000"/>
        <rFont val="ＭＳ 明朝"/>
        <family val="1"/>
        <charset val="128"/>
      </rPr>
      <t>社印を押印の上、</t>
    </r>
    <r>
      <rPr>
        <sz val="11"/>
        <rFont val="ＭＳ 明朝"/>
        <family val="1"/>
        <charset val="128"/>
      </rPr>
      <t>ご提出下さい</t>
    </r>
    <r>
      <rPr>
        <b/>
        <sz val="11"/>
        <rFont val="ＭＳ 明朝"/>
        <family val="1"/>
        <charset val="128"/>
      </rPr>
      <t>。</t>
    </r>
    <rPh sb="1" eb="2">
      <t>カク</t>
    </rPh>
    <rPh sb="2" eb="4">
      <t>ショシキ</t>
    </rPh>
    <rPh sb="5" eb="7">
      <t>シャイン</t>
    </rPh>
    <rPh sb="8" eb="10">
      <t>オウイン</t>
    </rPh>
    <rPh sb="11" eb="12">
      <t>ウエ</t>
    </rPh>
    <rPh sb="14" eb="16">
      <t>テイシュツ</t>
    </rPh>
    <rPh sb="16" eb="17">
      <t>クダ</t>
    </rPh>
    <phoneticPr fontId="2"/>
  </si>
  <si>
    <t>・各請求書に弊社現場担当者名をご記入下さい。</t>
    <rPh sb="1" eb="5">
      <t>カクセイキュウショ</t>
    </rPh>
    <rPh sb="6" eb="8">
      <t>ヘイシャ</t>
    </rPh>
    <rPh sb="8" eb="10">
      <t>ゲンバ</t>
    </rPh>
    <rPh sb="10" eb="13">
      <t>タントウシャ</t>
    </rPh>
    <rPh sb="13" eb="14">
      <t>メイ</t>
    </rPh>
    <rPh sb="16" eb="18">
      <t>キニュウ</t>
    </rPh>
    <rPh sb="18" eb="19">
      <t>クダ</t>
    </rPh>
    <phoneticPr fontId="2"/>
  </si>
  <si>
    <t>　□　会　　員　　　　　□　非 会 員　　　　□　そ の 他</t>
    <rPh sb="3" eb="4">
      <t>カイ</t>
    </rPh>
    <rPh sb="6" eb="7">
      <t>イン</t>
    </rPh>
    <rPh sb="14" eb="15">
      <t>ヒ</t>
    </rPh>
    <rPh sb="16" eb="17">
      <t>カイ</t>
    </rPh>
    <rPh sb="18" eb="19">
      <t>イン</t>
    </rPh>
    <rPh sb="29" eb="30">
      <t>タ</t>
    </rPh>
    <phoneticPr fontId="2"/>
  </si>
  <si>
    <t>現 場 名</t>
    <rPh sb="0" eb="1">
      <t>ゲン</t>
    </rPh>
    <rPh sb="2" eb="3">
      <t>バ</t>
    </rPh>
    <rPh sb="4" eb="5">
      <t>メイ</t>
    </rPh>
    <phoneticPr fontId="2"/>
  </si>
  <si>
    <t>工種名</t>
    <rPh sb="0" eb="3">
      <t>コウシュメイ</t>
    </rPh>
    <phoneticPr fontId="2"/>
  </si>
  <si>
    <t>弊　社
担当者</t>
    <rPh sb="0" eb="1">
      <t>ヘイ</t>
    </rPh>
    <rPh sb="2" eb="3">
      <t>シャ</t>
    </rPh>
    <rPh sb="4" eb="7">
      <t>タントウシャ</t>
    </rPh>
    <phoneticPr fontId="2"/>
  </si>
  <si>
    <t>弊社記入欄</t>
    <rPh sb="0" eb="2">
      <t>ヘイシャ</t>
    </rPh>
    <rPh sb="2" eb="4">
      <t>キニュウ</t>
    </rPh>
    <rPh sb="4" eb="5">
      <t>ラン</t>
    </rPh>
    <phoneticPr fontId="2"/>
  </si>
  <si>
    <t>弊社記入欄</t>
    <phoneticPr fontId="2"/>
  </si>
  <si>
    <t>弊　　社
担 当 者</t>
    <rPh sb="0" eb="1">
      <t>ヘイ</t>
    </rPh>
    <rPh sb="3" eb="4">
      <t>シャ</t>
    </rPh>
    <rPh sb="5" eb="6">
      <t>タン</t>
    </rPh>
    <rPh sb="7" eb="8">
      <t>トウ</t>
    </rPh>
    <rPh sb="9" eb="10">
      <t>シャ</t>
    </rPh>
    <phoneticPr fontId="2"/>
  </si>
  <si>
    <t>弊　　社
担 当 者</t>
    <rPh sb="0" eb="1">
      <t>ヘイ</t>
    </rPh>
    <rPh sb="3" eb="4">
      <t>シャ</t>
    </rPh>
    <rPh sb="5" eb="6">
      <t>タン</t>
    </rPh>
    <rPh sb="7" eb="8">
      <t>トウ</t>
    </rPh>
    <rPh sb="9" eb="10">
      <t>モノ</t>
    </rPh>
    <phoneticPr fontId="2"/>
  </si>
  <si>
    <t>　　※新規お取引先様、登録内容に変更があるお取引先様は、下記太枠内をご記入の上、
　 　　請求書と一緒にご提出頂くか、FAXにてご提出下さい。</t>
    <rPh sb="3" eb="5">
      <t>シンキ</t>
    </rPh>
    <rPh sb="6" eb="8">
      <t>トリヒキ</t>
    </rPh>
    <rPh sb="8" eb="10">
      <t>サキサマ</t>
    </rPh>
    <rPh sb="11" eb="13">
      <t>トウロク</t>
    </rPh>
    <rPh sb="13" eb="15">
      <t>ナイヨウ</t>
    </rPh>
    <rPh sb="16" eb="18">
      <t>ヘンコウ</t>
    </rPh>
    <rPh sb="22" eb="24">
      <t>トリヒキ</t>
    </rPh>
    <rPh sb="24" eb="26">
      <t>サキサマ</t>
    </rPh>
    <rPh sb="28" eb="30">
      <t>カキ</t>
    </rPh>
    <rPh sb="30" eb="32">
      <t>フトワク</t>
    </rPh>
    <rPh sb="32" eb="33">
      <t>ナイ</t>
    </rPh>
    <rPh sb="35" eb="37">
      <t>キニュウ</t>
    </rPh>
    <rPh sb="38" eb="39">
      <t>ウエ</t>
    </rPh>
    <rPh sb="45" eb="48">
      <t>セイキュウショ</t>
    </rPh>
    <rPh sb="49" eb="51">
      <t>イッショ</t>
    </rPh>
    <rPh sb="53" eb="56">
      <t>テイシュツイタダ</t>
    </rPh>
    <rPh sb="65" eb="68">
      <t>テイシュツクダ</t>
    </rPh>
    <phoneticPr fontId="2"/>
  </si>
  <si>
    <r>
      <rPr>
        <sz val="11"/>
        <rFont val="ＭＳ 明朝"/>
        <family val="1"/>
        <charset val="128"/>
      </rPr>
      <t>毎月</t>
    </r>
    <r>
      <rPr>
        <sz val="11"/>
        <rFont val="Bookman Old Style"/>
        <family val="1"/>
      </rPr>
      <t>20</t>
    </r>
    <r>
      <rPr>
        <sz val="11"/>
        <rFont val="Yu Gothic"/>
        <family val="1"/>
        <charset val="128"/>
      </rPr>
      <t>日</t>
    </r>
    <r>
      <rPr>
        <sz val="11"/>
        <rFont val="ＭＳ 明朝"/>
        <family val="1"/>
        <charset val="128"/>
      </rPr>
      <t>締め、翌月</t>
    </r>
    <r>
      <rPr>
        <sz val="11"/>
        <rFont val="Bookman Old Style"/>
        <family val="1"/>
      </rPr>
      <t>20</t>
    </r>
    <r>
      <rPr>
        <sz val="11"/>
        <rFont val="ＭＳ 明朝"/>
        <family val="1"/>
        <charset val="128"/>
      </rPr>
      <t>日払い（休日の場合は翌営業日払い）</t>
    </r>
    <rPh sb="0" eb="2">
      <t>マイツキ</t>
    </rPh>
    <rPh sb="4" eb="5">
      <t>ニチ</t>
    </rPh>
    <rPh sb="5" eb="6">
      <t>ジ</t>
    </rPh>
    <rPh sb="8" eb="9">
      <t>ヨク</t>
    </rPh>
    <rPh sb="9" eb="10">
      <t>ゲツ</t>
    </rPh>
    <rPh sb="12" eb="13">
      <t>ニチ</t>
    </rPh>
    <rPh sb="13" eb="14">
      <t>バラ</t>
    </rPh>
    <rPh sb="16" eb="18">
      <t>キュウジツ</t>
    </rPh>
    <rPh sb="19" eb="21">
      <t>バアイ</t>
    </rPh>
    <rPh sb="22" eb="23">
      <t>ヨク</t>
    </rPh>
    <rPh sb="23" eb="26">
      <t>エイギョウビ</t>
    </rPh>
    <rPh sb="26" eb="27">
      <t>バラ</t>
    </rPh>
    <phoneticPr fontId="2"/>
  </si>
  <si>
    <t>メールでの送付を希望される場合は、「取引先登録票」にアドレスを記入の上、</t>
    <rPh sb="5" eb="7">
      <t>ソウフ</t>
    </rPh>
    <rPh sb="8" eb="10">
      <t>キボウ</t>
    </rPh>
    <rPh sb="13" eb="15">
      <t>バアイ</t>
    </rPh>
    <rPh sb="18" eb="20">
      <t>トリヒキ</t>
    </rPh>
    <rPh sb="20" eb="21">
      <t>サキ</t>
    </rPh>
    <rPh sb="21" eb="24">
      <t>トウロクヒョウ</t>
    </rPh>
    <rPh sb="31" eb="33">
      <t>キニュウ</t>
    </rPh>
    <rPh sb="34" eb="35">
      <t>ウエ</t>
    </rPh>
    <phoneticPr fontId="2"/>
  </si>
  <si>
    <t>ご提出ください。</t>
    <rPh sb="1" eb="3">
      <t>テイシュツ</t>
    </rPh>
    <phoneticPr fontId="2"/>
  </si>
  <si>
    <r>
      <rPr>
        <sz val="11"/>
        <rFont val="ＭＳ 明朝"/>
        <family val="1"/>
        <charset val="128"/>
      </rPr>
      <t>　弊社</t>
    </r>
    <r>
      <rPr>
        <sz val="11"/>
        <rFont val="Bookman Old Style"/>
        <family val="1"/>
      </rPr>
      <t>HP</t>
    </r>
    <r>
      <rPr>
        <sz val="11"/>
        <rFont val="ＭＳ 明朝"/>
        <family val="1"/>
        <charset val="128"/>
      </rPr>
      <t>等でご案内いたします。ご不明な場合は事務所までお問い合わせ下さい。</t>
    </r>
    <rPh sb="1" eb="3">
      <t>ヘイシャ</t>
    </rPh>
    <rPh sb="5" eb="6">
      <t>ナド</t>
    </rPh>
    <rPh sb="8" eb="10">
      <t>アンナイ</t>
    </rPh>
    <rPh sb="23" eb="26">
      <t>ジムショ</t>
    </rPh>
    <phoneticPr fontId="2"/>
  </si>
  <si>
    <t>現場に直接請求書を提出しないでください。</t>
    <rPh sb="0" eb="2">
      <t>ゲンバ</t>
    </rPh>
    <rPh sb="3" eb="5">
      <t>チョクセツ</t>
    </rPh>
    <rPh sb="5" eb="8">
      <t>セイキュウショ</t>
    </rPh>
    <rPh sb="9" eb="11">
      <t>テイシュツ</t>
    </rPh>
    <phoneticPr fontId="2"/>
  </si>
  <si>
    <r>
      <t>・請求書は</t>
    </r>
    <r>
      <rPr>
        <b/>
        <sz val="11"/>
        <color rgb="FFFF0000"/>
        <rFont val="ＭＳ 明朝"/>
        <family val="1"/>
        <charset val="128"/>
      </rPr>
      <t>現場毎に作成し、ひと月の請求を一枚にまとめた総括請求書</t>
    </r>
    <r>
      <rPr>
        <sz val="11"/>
        <rFont val="ＭＳ 明朝"/>
        <family val="1"/>
        <charset val="128"/>
      </rPr>
      <t>をご提出下さい。</t>
    </r>
    <rPh sb="1" eb="4">
      <t>セイキュウショ</t>
    </rPh>
    <rPh sb="5" eb="7">
      <t>ゲンバ</t>
    </rPh>
    <rPh sb="7" eb="8">
      <t>ゴト</t>
    </rPh>
    <rPh sb="9" eb="11">
      <t>サクセイ</t>
    </rPh>
    <rPh sb="15" eb="16">
      <t>ツキ</t>
    </rPh>
    <rPh sb="17" eb="19">
      <t>セイキュウ</t>
    </rPh>
    <rPh sb="20" eb="22">
      <t>イチマイ</t>
    </rPh>
    <rPh sb="27" eb="29">
      <t>ソウカツ</t>
    </rPh>
    <rPh sb="29" eb="32">
      <t>セイキュウショ</t>
    </rPh>
    <rPh sb="34" eb="36">
      <t>テイシュツ</t>
    </rPh>
    <rPh sb="36" eb="37">
      <t>クダ</t>
    </rPh>
    <phoneticPr fontId="2"/>
  </si>
  <si>
    <r>
      <rPr>
        <sz val="11.5"/>
        <rFont val="ＭＳ 明朝"/>
        <family val="1"/>
        <charset val="128"/>
      </rPr>
      <t>株式会社　大 石 組　経理部　　　　登録事業者番号：</t>
    </r>
    <r>
      <rPr>
        <sz val="11.5"/>
        <rFont val="Bookman Old Style"/>
        <family val="1"/>
      </rPr>
      <t>T8080101011311</t>
    </r>
    <r>
      <rPr>
        <sz val="11.5"/>
        <rFont val="ＭＳ 明朝"/>
        <family val="1"/>
        <charset val="128"/>
      </rPr>
      <t xml:space="preserve">
</t>
    </r>
    <r>
      <rPr>
        <sz val="11.5"/>
        <rFont val="Bookman Old Style"/>
        <family val="1"/>
      </rPr>
      <t xml:space="preserve">TEL </t>
    </r>
    <r>
      <rPr>
        <sz val="11.5"/>
        <rFont val="ＭＳ Ｐ明朝"/>
        <family val="1"/>
        <charset val="128"/>
      </rPr>
      <t>：</t>
    </r>
    <r>
      <rPr>
        <sz val="11.5"/>
        <rFont val="Bookman Old Style"/>
        <family val="1"/>
      </rPr>
      <t>0544-26-0010</t>
    </r>
    <r>
      <rPr>
        <sz val="11.5"/>
        <rFont val="ＭＳ Ｐ明朝"/>
        <family val="1"/>
        <charset val="128"/>
      </rPr>
      <t>　　　　　</t>
    </r>
    <r>
      <rPr>
        <sz val="11.5"/>
        <rFont val="Bookman Old Style"/>
        <family val="1"/>
      </rPr>
      <t xml:space="preserve">FAX </t>
    </r>
    <r>
      <rPr>
        <sz val="11.5"/>
        <rFont val="ＭＳ Ｐ明朝"/>
        <family val="1"/>
        <charset val="128"/>
      </rPr>
      <t>：</t>
    </r>
    <r>
      <rPr>
        <sz val="11.5"/>
        <rFont val="Bookman Old Style"/>
        <family val="1"/>
      </rPr>
      <t>0544-24-5232
mail</t>
    </r>
    <r>
      <rPr>
        <sz val="11.5"/>
        <rFont val="ＭＳ 明朝"/>
        <family val="1"/>
        <charset val="128"/>
      </rPr>
      <t>：</t>
    </r>
    <r>
      <rPr>
        <sz val="11.5"/>
        <rFont val="Bookman Old Style"/>
        <family val="1"/>
      </rPr>
      <t>shiharai@ooishigumi-01.com</t>
    </r>
    <r>
      <rPr>
        <sz val="11.5"/>
        <rFont val="Bookman Old Style"/>
        <family val="1"/>
        <charset val="128"/>
      </rPr>
      <t xml:space="preserve">
</t>
    </r>
    <r>
      <rPr>
        <sz val="11.5"/>
        <rFont val="Yu Gothic"/>
        <family val="1"/>
        <charset val="128"/>
      </rPr>
      <t>※</t>
    </r>
    <r>
      <rPr>
        <sz val="11.5"/>
        <rFont val="ＭＳ Ｐ明朝"/>
        <family val="1"/>
        <charset val="128"/>
      </rPr>
      <t>支払通知書はこのアドレスから送信します。確実に送信ができるよう設定して下さい</t>
    </r>
    <rPh sb="0" eb="4">
      <t>カブシキガイシャ</t>
    </rPh>
    <rPh sb="5" eb="6">
      <t>ダイ</t>
    </rPh>
    <rPh sb="7" eb="8">
      <t>イシ</t>
    </rPh>
    <rPh sb="9" eb="10">
      <t>グミ</t>
    </rPh>
    <rPh sb="11" eb="14">
      <t>ケイリブ</t>
    </rPh>
    <rPh sb="18" eb="20">
      <t>トウロク</t>
    </rPh>
    <rPh sb="20" eb="23">
      <t>ジギョウシャ</t>
    </rPh>
    <rPh sb="23" eb="25">
      <t>バンゴウ</t>
    </rPh>
    <rPh sb="114" eb="119">
      <t>シハライツウチショ</t>
    </rPh>
    <rPh sb="128" eb="130">
      <t>ソウシン</t>
    </rPh>
    <rPh sb="134" eb="136">
      <t>カクジツ</t>
    </rPh>
    <rPh sb="137" eb="139">
      <t>ソウシン</t>
    </rPh>
    <rPh sb="145" eb="147">
      <t>セッテイ</t>
    </rPh>
    <rPh sb="149" eb="150">
      <t>クダ</t>
    </rPh>
    <phoneticPr fontId="2"/>
  </si>
  <si>
    <r>
      <rPr>
        <b/>
        <sz val="11"/>
        <rFont val="Bookman Old Style"/>
        <family val="1"/>
      </rPr>
      <t>0544-24-5232</t>
    </r>
    <r>
      <rPr>
        <sz val="11"/>
        <rFont val="ＭＳ 明朝"/>
        <family val="1"/>
        <charset val="128"/>
      </rPr>
      <t>　　※</t>
    </r>
    <r>
      <rPr>
        <sz val="11"/>
        <rFont val="Bookman Old Style"/>
        <family val="1"/>
      </rPr>
      <t>FAX</t>
    </r>
    <r>
      <rPr>
        <sz val="11"/>
        <rFont val="游ゴシック"/>
        <family val="1"/>
        <charset val="128"/>
      </rPr>
      <t>番号の間違いにご注意ください</t>
    </r>
    <rPh sb="18" eb="20">
      <t>バンゴウ</t>
    </rPh>
    <rPh sb="21" eb="23">
      <t>マチガ</t>
    </rPh>
    <rPh sb="26" eb="28">
      <t>チュウイ</t>
    </rPh>
    <phoneticPr fontId="2"/>
  </si>
  <si>
    <t>支払通知書
郵送先</t>
    <rPh sb="6" eb="8">
      <t>ユウソウ</t>
    </rPh>
    <rPh sb="8" eb="9">
      <t>サキ</t>
    </rPh>
    <phoneticPr fontId="2"/>
  </si>
  <si>
    <r>
      <rPr>
        <b/>
        <u val="double"/>
        <sz val="11"/>
        <rFont val="ＭＳ 明朝"/>
        <family val="1"/>
        <charset val="128"/>
      </rPr>
      <t>12月は提出必着日が変更</t>
    </r>
    <r>
      <rPr>
        <sz val="11"/>
        <rFont val="ＭＳ 明朝"/>
        <family val="1"/>
        <charset val="128"/>
      </rPr>
      <t>となります。</t>
    </r>
    <rPh sb="2" eb="3">
      <t>ガツ</t>
    </rPh>
    <rPh sb="4" eb="6">
      <t>テイシュツ</t>
    </rPh>
    <rPh sb="6" eb="8">
      <t>ヒッチャク</t>
    </rPh>
    <rPh sb="8" eb="9">
      <t>ビ</t>
    </rPh>
    <rPh sb="10" eb="12">
      <t>ヘンコウ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</si>
</sst>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[$-F800]dddd\,\ mmmm\ dd\,\ yyyy"/>
  </numFmts>
  <fonts count="67">
    <font>
      <sz val="1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HG丸ｺﾞｼｯｸM-PRO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b/>
      <u/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u val="double"/>
      <sz val="22"/>
      <name val="ＭＳ 明朝"/>
      <family val="1"/>
      <charset val="128"/>
    </font>
    <font>
      <b/>
      <sz val="11"/>
      <name val="ＭＳ 明朝"/>
      <family val="1"/>
      <charset val="128"/>
    </font>
    <font>
      <b/>
      <u/>
      <sz val="11"/>
      <name val="ＭＳ 明朝"/>
      <family val="1"/>
      <charset val="128"/>
    </font>
    <font>
      <sz val="22"/>
      <name val="ＭＳ 明朝"/>
      <family val="1"/>
      <charset val="128"/>
    </font>
    <font>
      <sz val="11"/>
      <name val="Bookman Old Style"/>
      <family val="1"/>
    </font>
    <font>
      <sz val="12"/>
      <name val="Bookman Old Style"/>
      <family val="1"/>
    </font>
    <font>
      <b/>
      <u val="double"/>
      <sz val="20"/>
      <name val="ＭＳ Ｐ明朝"/>
      <family val="1"/>
      <charset val="128"/>
    </font>
    <font>
      <sz val="13"/>
      <name val="Bookman Old Style"/>
      <family val="1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1"/>
      <color indexed="81"/>
      <name val="MS P ゴシック"/>
      <family val="3"/>
      <charset val="128"/>
    </font>
    <font>
      <sz val="16"/>
      <name val="Bookman Old Style"/>
      <family val="1"/>
    </font>
    <font>
      <sz val="10.5"/>
      <name val="Bookman Old Style"/>
      <family val="1"/>
    </font>
    <font>
      <sz val="11"/>
      <name val="ＭＳ Ｐ明朝"/>
      <family val="1"/>
      <charset val="128"/>
    </font>
    <font>
      <sz val="11"/>
      <name val="Bookman Old Style"/>
      <family val="1"/>
      <charset val="128"/>
    </font>
    <font>
      <b/>
      <sz val="11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 val="double"/>
      <sz val="11"/>
      <name val="ＭＳ 明朝"/>
      <family val="1"/>
      <charset val="128"/>
    </font>
    <font>
      <sz val="8.5"/>
      <name val="ＭＳ 明朝"/>
      <family val="1"/>
      <charset val="128"/>
    </font>
    <font>
      <b/>
      <sz val="8.5"/>
      <name val="ＭＳ 明朝"/>
      <family val="1"/>
      <charset val="128"/>
    </font>
    <font>
      <sz val="11.5"/>
      <name val="ＭＳ 明朝"/>
      <family val="1"/>
      <charset val="128"/>
    </font>
    <font>
      <sz val="11.5"/>
      <name val="Bookman Old Style"/>
      <family val="1"/>
    </font>
    <font>
      <sz val="11.5"/>
      <name val="ＭＳ Ｐ明朝"/>
      <family val="1"/>
      <charset val="128"/>
    </font>
    <font>
      <sz val="11.5"/>
      <name val="Bookman Old Style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indexed="81"/>
      <name val="MS P ゴシック"/>
      <family val="3"/>
      <charset val="128"/>
    </font>
    <font>
      <sz val="9.5"/>
      <name val="Bookman Old Style"/>
      <family val="1"/>
      <charset val="128"/>
    </font>
    <font>
      <sz val="9.5"/>
      <name val="ＭＳ 明朝"/>
      <family val="1"/>
      <charset val="128"/>
    </font>
    <font>
      <sz val="9.5"/>
      <name val="Bookman Old Style"/>
      <family val="1"/>
    </font>
    <font>
      <sz val="14"/>
      <name val="Bookman Old Style"/>
      <family val="1"/>
    </font>
    <font>
      <sz val="11"/>
      <color theme="1"/>
      <name val="Bookman Old Style"/>
      <family val="1"/>
    </font>
    <font>
      <sz val="6"/>
      <name val="ＭＳ 明朝"/>
      <family val="2"/>
      <charset val="128"/>
    </font>
    <font>
      <sz val="12"/>
      <color theme="1"/>
      <name val="Bookman Old Style"/>
      <family val="1"/>
    </font>
    <font>
      <sz val="12"/>
      <color theme="1"/>
      <name val="ＭＳ Ｐ明朝"/>
      <family val="1"/>
      <charset val="128"/>
    </font>
    <font>
      <sz val="16"/>
      <color theme="1"/>
      <name val="Bookman Old Style"/>
      <family val="1"/>
    </font>
    <font>
      <sz val="11"/>
      <color theme="1"/>
      <name val="ＭＳ Ｐ明朝"/>
      <family val="1"/>
      <charset val="128"/>
    </font>
    <font>
      <b/>
      <sz val="16"/>
      <color theme="1"/>
      <name val="Bookman Old Style"/>
      <family val="1"/>
    </font>
    <font>
      <b/>
      <u/>
      <sz val="16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name val="ＭＳ Ｐ明朝"/>
      <family val="1"/>
      <charset val="128"/>
    </font>
    <font>
      <b/>
      <sz val="12"/>
      <color indexed="81"/>
      <name val="MS P ゴシック"/>
      <family val="3"/>
      <charset val="128"/>
    </font>
    <font>
      <sz val="11"/>
      <color theme="0"/>
      <name val="Bookman Old Style"/>
      <family val="1"/>
    </font>
    <font>
      <b/>
      <u val="double"/>
      <sz val="12"/>
      <color rgb="FFFF0000"/>
      <name val="Bookman Old Style"/>
      <family val="1"/>
      <charset val="128"/>
    </font>
    <font>
      <b/>
      <u val="double"/>
      <sz val="12"/>
      <color rgb="FFFF0000"/>
      <name val="ＭＳ 明朝"/>
      <family val="1"/>
      <charset val="128"/>
    </font>
    <font>
      <b/>
      <u val="double"/>
      <sz val="12"/>
      <color rgb="FFFF0000"/>
      <name val="ＭＳ Ｐ明朝"/>
      <family val="1"/>
      <charset val="128"/>
    </font>
    <font>
      <b/>
      <u val="double"/>
      <sz val="12"/>
      <name val="ＭＳ 明朝"/>
      <family val="1"/>
      <charset val="128"/>
    </font>
    <font>
      <b/>
      <sz val="11"/>
      <name val="Bookman Old Style"/>
      <family val="1"/>
    </font>
    <font>
      <b/>
      <sz val="12"/>
      <color rgb="FFFF0000"/>
      <name val="Bookman Old Style"/>
      <family val="1"/>
    </font>
    <font>
      <sz val="11.5"/>
      <name val="Yu Gothic"/>
      <family val="1"/>
      <charset val="128"/>
    </font>
    <font>
      <sz val="11"/>
      <name val="Yu Gothic"/>
      <family val="1"/>
      <charset val="128"/>
    </font>
    <font>
      <sz val="11"/>
      <name val="游ゴシック"/>
      <family val="1"/>
      <charset val="128"/>
    </font>
    <font>
      <sz val="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/>
      <top style="mediumDashDot">
        <color auto="1"/>
      </top>
      <bottom/>
      <diagonal/>
    </border>
    <border>
      <left/>
      <right/>
      <top/>
      <bottom style="mediumDashDot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dotted">
        <color indexed="23"/>
      </right>
      <top style="thin">
        <color indexed="64"/>
      </top>
      <bottom style="thin">
        <color theme="0" tint="-0.34998626667073579"/>
      </bottom>
      <diagonal/>
    </border>
    <border>
      <left style="dotted">
        <color indexed="23"/>
      </left>
      <right/>
      <top style="thin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tted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indexed="2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dotted">
        <color indexed="23"/>
      </right>
      <top style="thin">
        <color theme="0" tint="-0.34998626667073579"/>
      </top>
      <bottom style="thin">
        <color indexed="64"/>
      </bottom>
      <diagonal/>
    </border>
    <border>
      <left style="dotted">
        <color indexed="23"/>
      </left>
      <right/>
      <top style="thin">
        <color theme="0" tint="-0.34998626667073579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auto="1"/>
      </bottom>
      <diagonal/>
    </border>
    <border>
      <left style="medium">
        <color indexed="64"/>
      </left>
      <right style="dotted">
        <color indexed="23"/>
      </right>
      <top style="thin">
        <color indexed="64"/>
      </top>
      <bottom style="thin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dotted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 style="dotted">
        <color indexed="23"/>
      </left>
      <right style="dotted">
        <color indexed="2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dotted">
        <color indexed="23"/>
      </right>
      <top style="thin">
        <color theme="0" tint="-0.34998626667073579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theme="0" tint="-0.499984740745262"/>
      </right>
      <top style="thin">
        <color auto="1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medium">
        <color indexed="64"/>
      </right>
      <top/>
      <bottom/>
      <diagonal/>
    </border>
    <border>
      <left style="thin">
        <color auto="1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medium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theme="0" tint="-0.499984740745262"/>
      </bottom>
      <diagonal/>
    </border>
    <border>
      <left/>
      <right/>
      <top style="thin">
        <color auto="1"/>
      </top>
      <bottom style="dotted">
        <color theme="0" tint="-0.499984740745262"/>
      </bottom>
      <diagonal/>
    </border>
    <border>
      <left/>
      <right style="thin">
        <color indexed="64"/>
      </right>
      <top style="thin">
        <color auto="1"/>
      </top>
      <bottom style="dotted">
        <color theme="0" tint="-0.499984740745262"/>
      </bottom>
      <diagonal/>
    </border>
    <border>
      <left/>
      <right style="medium">
        <color indexed="64"/>
      </right>
      <top style="thin">
        <color auto="1"/>
      </top>
      <bottom style="dotted">
        <color theme="0" tint="-0.499984740745262"/>
      </bottom>
      <diagonal/>
    </border>
    <border>
      <left style="thin">
        <color auto="1"/>
      </left>
      <right style="dotted">
        <color theme="0" tint="-0.24994659260841701"/>
      </right>
      <top style="thin">
        <color auto="1"/>
      </top>
      <bottom style="thin">
        <color auto="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auto="1"/>
      </top>
      <bottom style="thin">
        <color auto="1"/>
      </bottom>
      <diagonal/>
    </border>
    <border>
      <left style="dotted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4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8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distributed" vertical="center"/>
    </xf>
    <xf numFmtId="0" fontId="0" fillId="0" borderId="30" xfId="0" applyBorder="1">
      <alignment vertical="center"/>
    </xf>
    <xf numFmtId="0" fontId="0" fillId="0" borderId="33" xfId="0" applyBorder="1">
      <alignment vertical="center"/>
    </xf>
    <xf numFmtId="0" fontId="0" fillId="0" borderId="47" xfId="0" applyBorder="1">
      <alignment vertical="center"/>
    </xf>
    <xf numFmtId="0" fontId="3" fillId="0" borderId="0" xfId="0" applyFont="1" applyAlignment="1">
      <alignment horizontal="distributed"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17" fillId="0" borderId="0" xfId="0" applyFont="1" applyAlignment="1">
      <alignment horizontal="distributed" vertical="center"/>
    </xf>
    <xf numFmtId="0" fontId="17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0" fillId="0" borderId="91" xfId="0" applyBorder="1">
      <alignment vertical="center"/>
    </xf>
    <xf numFmtId="0" fontId="0" fillId="0" borderId="93" xfId="0" applyBorder="1">
      <alignment vertical="center"/>
    </xf>
    <xf numFmtId="0" fontId="0" fillId="0" borderId="75" xfId="0" applyBorder="1">
      <alignment vertical="center"/>
    </xf>
    <xf numFmtId="0" fontId="0" fillId="0" borderId="65" xfId="0" applyBorder="1">
      <alignment vertical="center"/>
    </xf>
    <xf numFmtId="0" fontId="0" fillId="0" borderId="79" xfId="0" applyBorder="1">
      <alignment vertical="center"/>
    </xf>
    <xf numFmtId="0" fontId="3" fillId="0" borderId="69" xfId="0" applyFont="1" applyBorder="1" applyAlignment="1">
      <alignment horizontal="center" vertical="center" wrapText="1"/>
    </xf>
    <xf numFmtId="0" fontId="0" fillId="0" borderId="71" xfId="0" applyBorder="1">
      <alignment vertical="center"/>
    </xf>
    <xf numFmtId="0" fontId="6" fillId="0" borderId="61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3" fillId="0" borderId="64" xfId="0" applyFont="1" applyBorder="1">
      <alignment vertical="center"/>
    </xf>
    <xf numFmtId="0" fontId="6" fillId="0" borderId="69" xfId="0" applyFont="1" applyBorder="1" applyAlignment="1">
      <alignment horizontal="center" vertical="center" shrinkToFit="1"/>
    </xf>
    <xf numFmtId="0" fontId="0" fillId="0" borderId="0" xfId="0" applyAlignment="1">
      <alignment vertical="top"/>
    </xf>
    <xf numFmtId="177" fontId="25" fillId="0" borderId="0" xfId="0" applyNumberFormat="1" applyFont="1">
      <alignment vertical="center"/>
    </xf>
    <xf numFmtId="0" fontId="6" fillId="0" borderId="53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45" fillId="0" borderId="0" xfId="1" applyFont="1">
      <alignment vertical="center"/>
    </xf>
    <xf numFmtId="0" fontId="36" fillId="0" borderId="0" xfId="0" applyFont="1" applyAlignment="1">
      <alignment vertical="distributed"/>
    </xf>
    <xf numFmtId="0" fontId="37" fillId="0" borderId="0" xfId="0" applyFont="1" applyAlignment="1">
      <alignment horizontal="center" vertical="distributed"/>
    </xf>
    <xf numFmtId="0" fontId="38" fillId="0" borderId="0" xfId="0" applyFont="1" applyAlignment="1">
      <alignment horizontal="left" vertical="distributed" wrapText="1"/>
    </xf>
    <xf numFmtId="0" fontId="45" fillId="0" borderId="15" xfId="1" applyFont="1" applyBorder="1">
      <alignment vertical="center"/>
    </xf>
    <xf numFmtId="0" fontId="48" fillId="3" borderId="108" xfId="1" applyFont="1" applyFill="1" applyBorder="1" applyAlignment="1">
      <alignment horizontal="center" vertical="center"/>
    </xf>
    <xf numFmtId="178" fontId="47" fillId="0" borderId="40" xfId="1" applyNumberFormat="1" applyFont="1" applyBorder="1">
      <alignment vertical="center"/>
    </xf>
    <xf numFmtId="178" fontId="47" fillId="0" borderId="109" xfId="1" applyNumberFormat="1" applyFont="1" applyBorder="1">
      <alignment vertical="center"/>
    </xf>
    <xf numFmtId="0" fontId="48" fillId="3" borderId="57" xfId="1" applyFont="1" applyFill="1" applyBorder="1" applyAlignment="1">
      <alignment horizontal="center" vertical="center"/>
    </xf>
    <xf numFmtId="0" fontId="47" fillId="0" borderId="0" xfId="1" applyFont="1">
      <alignment vertical="center"/>
    </xf>
    <xf numFmtId="0" fontId="48" fillId="3" borderId="31" xfId="1" applyFont="1" applyFill="1" applyBorder="1" applyAlignment="1">
      <alignment horizontal="center" vertical="center"/>
    </xf>
    <xf numFmtId="0" fontId="48" fillId="3" borderId="31" xfId="1" applyFont="1" applyFill="1" applyBorder="1" applyAlignment="1">
      <alignment horizontal="distributed" vertical="center"/>
    </xf>
    <xf numFmtId="0" fontId="48" fillId="3" borderId="12" xfId="1" applyFont="1" applyFill="1" applyBorder="1" applyAlignment="1">
      <alignment horizontal="center" vertical="center"/>
    </xf>
    <xf numFmtId="0" fontId="48" fillId="3" borderId="0" xfId="1" applyFont="1" applyFill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47" fillId="3" borderId="57" xfId="1" applyFont="1" applyFill="1" applyBorder="1" applyAlignment="1">
      <alignment horizontal="center" vertical="center"/>
    </xf>
    <xf numFmtId="0" fontId="48" fillId="3" borderId="14" xfId="1" applyFont="1" applyFill="1" applyBorder="1" applyAlignment="1">
      <alignment horizontal="center" vertical="center"/>
    </xf>
    <xf numFmtId="0" fontId="47" fillId="3" borderId="14" xfId="1" applyFont="1" applyFill="1" applyBorder="1" applyAlignment="1">
      <alignment horizontal="distributed" vertical="center"/>
    </xf>
    <xf numFmtId="0" fontId="48" fillId="3" borderId="15" xfId="1" applyFont="1" applyFill="1" applyBorder="1" applyAlignment="1">
      <alignment horizontal="center" vertical="center"/>
    </xf>
    <xf numFmtId="0" fontId="48" fillId="3" borderId="0" xfId="1" applyFont="1" applyFill="1" applyAlignment="1">
      <alignment horizontal="distributed" vertical="center"/>
    </xf>
    <xf numFmtId="0" fontId="48" fillId="3" borderId="6" xfId="1" applyFont="1" applyFill="1" applyBorder="1" applyAlignment="1">
      <alignment horizontal="center" vertical="center"/>
    </xf>
    <xf numFmtId="0" fontId="48" fillId="3" borderId="56" xfId="1" applyFont="1" applyFill="1" applyBorder="1" applyAlignment="1">
      <alignment horizontal="center" vertical="center"/>
    </xf>
    <xf numFmtId="0" fontId="48" fillId="0" borderId="53" xfId="1" applyFont="1" applyBorder="1" applyAlignment="1">
      <alignment horizontal="center" vertical="center"/>
    </xf>
    <xf numFmtId="0" fontId="48" fillId="3" borderId="11" xfId="1" applyFont="1" applyFill="1" applyBorder="1" applyAlignment="1">
      <alignment horizontal="center" vertical="center"/>
    </xf>
    <xf numFmtId="0" fontId="48" fillId="3" borderId="13" xfId="1" applyFont="1" applyFill="1" applyBorder="1" applyAlignment="1">
      <alignment horizontal="center" vertical="center"/>
    </xf>
    <xf numFmtId="0" fontId="48" fillId="3" borderId="14" xfId="1" applyFont="1" applyFill="1" applyBorder="1" applyAlignment="1">
      <alignment horizontal="distributed" vertical="center"/>
    </xf>
    <xf numFmtId="0" fontId="47" fillId="3" borderId="57" xfId="1" applyFont="1" applyFill="1" applyBorder="1">
      <alignment vertical="center"/>
    </xf>
    <xf numFmtId="0" fontId="48" fillId="3" borderId="44" xfId="1" applyFont="1" applyFill="1" applyBorder="1" applyAlignment="1">
      <alignment horizontal="center" vertical="center"/>
    </xf>
    <xf numFmtId="0" fontId="48" fillId="3" borderId="33" xfId="1" applyFont="1" applyFill="1" applyBorder="1" applyAlignment="1">
      <alignment horizontal="distributed" vertical="center"/>
    </xf>
    <xf numFmtId="0" fontId="48" fillId="3" borderId="121" xfId="1" applyFont="1" applyFill="1" applyBorder="1">
      <alignment vertical="center"/>
    </xf>
    <xf numFmtId="0" fontId="48" fillId="3" borderId="107" xfId="1" applyFont="1" applyFill="1" applyBorder="1">
      <alignment vertical="center"/>
    </xf>
    <xf numFmtId="0" fontId="47" fillId="3" borderId="40" xfId="1" applyFont="1" applyFill="1" applyBorder="1" applyAlignment="1">
      <alignment horizontal="distributed" vertical="center"/>
    </xf>
    <xf numFmtId="0" fontId="47" fillId="3" borderId="108" xfId="1" applyFont="1" applyFill="1" applyBorder="1" applyAlignment="1">
      <alignment horizontal="center" vertical="center"/>
    </xf>
    <xf numFmtId="0" fontId="47" fillId="3" borderId="0" xfId="1" applyFont="1" applyFill="1">
      <alignment vertical="center"/>
    </xf>
    <xf numFmtId="0" fontId="47" fillId="0" borderId="53" xfId="1" applyFont="1" applyBorder="1">
      <alignment vertical="center"/>
    </xf>
    <xf numFmtId="0" fontId="47" fillId="0" borderId="31" xfId="1" applyFont="1" applyBorder="1">
      <alignment vertical="center"/>
    </xf>
    <xf numFmtId="0" fontId="47" fillId="3" borderId="33" xfId="1" applyFont="1" applyFill="1" applyBorder="1">
      <alignment vertical="center"/>
    </xf>
    <xf numFmtId="0" fontId="47" fillId="3" borderId="121" xfId="1" applyFont="1" applyFill="1" applyBorder="1" applyAlignment="1">
      <alignment horizontal="center" vertical="center"/>
    </xf>
    <xf numFmtId="0" fontId="48" fillId="3" borderId="146" xfId="1" applyFont="1" applyFill="1" applyBorder="1" applyAlignment="1">
      <alignment horizontal="center" vertical="center"/>
    </xf>
    <xf numFmtId="0" fontId="48" fillId="3" borderId="147" xfId="1" applyFont="1" applyFill="1" applyBorder="1" applyAlignment="1">
      <alignment horizontal="distributed" vertical="center"/>
    </xf>
    <xf numFmtId="0" fontId="48" fillId="3" borderId="148" xfId="1" applyFont="1" applyFill="1" applyBorder="1" applyAlignment="1">
      <alignment horizontal="center" vertical="center"/>
    </xf>
    <xf numFmtId="0" fontId="48" fillId="3" borderId="148" xfId="1" applyFont="1" applyFill="1" applyBorder="1">
      <alignment vertical="center"/>
    </xf>
    <xf numFmtId="0" fontId="18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47" fillId="0" borderId="150" xfId="1" applyFont="1" applyBorder="1" applyAlignment="1">
      <alignment horizontal="center" vertical="center"/>
    </xf>
    <xf numFmtId="49" fontId="47" fillId="0" borderId="151" xfId="1" applyNumberFormat="1" applyFont="1" applyBorder="1" applyAlignment="1">
      <alignment horizontal="center" vertical="center"/>
    </xf>
    <xf numFmtId="49" fontId="47" fillId="0" borderId="152" xfId="1" applyNumberFormat="1" applyFont="1" applyBorder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left"/>
    </xf>
    <xf numFmtId="0" fontId="44" fillId="0" borderId="0" xfId="0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7" fillId="0" borderId="0" xfId="0" applyNumberFormat="1" applyFont="1" applyAlignment="1">
      <alignment horizontal="right" vertical="center"/>
    </xf>
    <xf numFmtId="177" fontId="17" fillId="0" borderId="0" xfId="0" applyNumberFormat="1" applyFont="1">
      <alignment vertical="center"/>
    </xf>
    <xf numFmtId="177" fontId="56" fillId="0" borderId="0" xfId="0" applyNumberFormat="1" applyFont="1">
      <alignment vertical="center"/>
    </xf>
    <xf numFmtId="0" fontId="27" fillId="0" borderId="0" xfId="0" applyFont="1" applyAlignment="1">
      <alignment horizontal="distributed" vertical="center"/>
    </xf>
    <xf numFmtId="0" fontId="27" fillId="0" borderId="0" xfId="0" applyFont="1">
      <alignment vertical="center"/>
    </xf>
    <xf numFmtId="0" fontId="39" fillId="0" borderId="0" xfId="0" applyFont="1">
      <alignment vertical="center"/>
    </xf>
    <xf numFmtId="0" fontId="62" fillId="0" borderId="0" xfId="0" applyFont="1">
      <alignment vertical="center"/>
    </xf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57" fillId="0" borderId="0" xfId="0" applyFont="1">
      <alignment vertical="center"/>
    </xf>
    <xf numFmtId="0" fontId="12" fillId="3" borderId="0" xfId="0" applyFont="1" applyFill="1" applyAlignment="1">
      <alignment horizontal="center" vertical="center"/>
    </xf>
    <xf numFmtId="0" fontId="28" fillId="0" borderId="0" xfId="0" applyFont="1">
      <alignment vertical="center"/>
    </xf>
    <xf numFmtId="0" fontId="60" fillId="0" borderId="0" xfId="0" applyFont="1">
      <alignment vertical="center"/>
    </xf>
    <xf numFmtId="0" fontId="58" fillId="0" borderId="0" xfId="0" applyFont="1">
      <alignment vertical="center"/>
    </xf>
    <xf numFmtId="0" fontId="50" fillId="0" borderId="8" xfId="1" applyFont="1" applyBorder="1">
      <alignment vertical="center"/>
    </xf>
    <xf numFmtId="0" fontId="50" fillId="0" borderId="8" xfId="1" applyFont="1" applyBorder="1" applyAlignment="1">
      <alignment horizontal="center" vertical="center"/>
    </xf>
    <xf numFmtId="0" fontId="50" fillId="0" borderId="10" xfId="1" applyFont="1" applyBorder="1" applyAlignment="1">
      <alignment horizontal="center" vertical="center"/>
    </xf>
    <xf numFmtId="0" fontId="50" fillId="0" borderId="13" xfId="1" applyFont="1" applyBorder="1" applyAlignment="1">
      <alignment horizontal="left" vertical="center"/>
    </xf>
    <xf numFmtId="0" fontId="45" fillId="0" borderId="14" xfId="1" applyFont="1" applyBorder="1" applyAlignment="1">
      <alignment horizontal="left" vertical="center"/>
    </xf>
    <xf numFmtId="0" fontId="45" fillId="0" borderId="15" xfId="1" applyFont="1" applyBorder="1" applyAlignment="1">
      <alignment horizontal="left" vertical="center"/>
    </xf>
    <xf numFmtId="0" fontId="48" fillId="3" borderId="124" xfId="1" applyFont="1" applyFill="1" applyBorder="1" applyAlignment="1">
      <alignment horizontal="center" vertical="center" textRotation="255"/>
    </xf>
    <xf numFmtId="0" fontId="48" fillId="3" borderId="127" xfId="1" applyFont="1" applyFill="1" applyBorder="1" applyAlignment="1">
      <alignment horizontal="center" vertical="center" textRotation="255"/>
    </xf>
    <xf numFmtId="0" fontId="48" fillId="3" borderId="128" xfId="1" applyFont="1" applyFill="1" applyBorder="1" applyAlignment="1">
      <alignment horizontal="center" vertical="center" textRotation="255"/>
    </xf>
    <xf numFmtId="0" fontId="48" fillId="0" borderId="0" xfId="1" applyFont="1" applyAlignment="1">
      <alignment horizontal="left"/>
    </xf>
    <xf numFmtId="49" fontId="49" fillId="0" borderId="144" xfId="1" applyNumberFormat="1" applyFont="1" applyBorder="1" applyAlignment="1">
      <alignment horizontal="center" vertical="center"/>
    </xf>
    <xf numFmtId="49" fontId="49" fillId="0" borderId="135" xfId="1" applyNumberFormat="1" applyFont="1" applyBorder="1" applyAlignment="1">
      <alignment horizontal="center" vertical="center"/>
    </xf>
    <xf numFmtId="49" fontId="49" fillId="0" borderId="137" xfId="1" applyNumberFormat="1" applyFont="1" applyBorder="1" applyAlignment="1">
      <alignment horizontal="center" vertical="center"/>
    </xf>
    <xf numFmtId="49" fontId="49" fillId="0" borderId="138" xfId="1" applyNumberFormat="1" applyFont="1" applyBorder="1" applyAlignment="1">
      <alignment horizontal="center" vertical="center"/>
    </xf>
    <xf numFmtId="49" fontId="49" fillId="0" borderId="141" xfId="1" applyNumberFormat="1" applyFont="1" applyBorder="1" applyAlignment="1">
      <alignment horizontal="center" vertical="center"/>
    </xf>
    <xf numFmtId="49" fontId="49" fillId="0" borderId="142" xfId="1" applyNumberFormat="1" applyFont="1" applyBorder="1" applyAlignment="1">
      <alignment horizontal="center" vertical="center"/>
    </xf>
    <xf numFmtId="0" fontId="48" fillId="0" borderId="13" xfId="1" applyFont="1" applyBorder="1" applyAlignment="1">
      <alignment horizontal="left" vertical="center" indent="1"/>
    </xf>
    <xf numFmtId="0" fontId="48" fillId="0" borderId="14" xfId="1" applyFont="1" applyBorder="1" applyAlignment="1">
      <alignment horizontal="left" vertical="center" indent="1"/>
    </xf>
    <xf numFmtId="0" fontId="48" fillId="0" borderId="15" xfId="1" applyFont="1" applyBorder="1" applyAlignment="1">
      <alignment horizontal="left" vertical="center" indent="1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49" fontId="49" fillId="0" borderId="143" xfId="1" applyNumberFormat="1" applyFont="1" applyBorder="1" applyAlignment="1">
      <alignment horizontal="center" vertical="center"/>
    </xf>
    <xf numFmtId="49" fontId="49" fillId="0" borderId="140" xfId="1" applyNumberFormat="1" applyFont="1" applyBorder="1" applyAlignment="1">
      <alignment horizontal="center" vertical="center"/>
    </xf>
    <xf numFmtId="0" fontId="47" fillId="3" borderId="6" xfId="1" applyFont="1" applyFill="1" applyBorder="1" applyAlignment="1">
      <alignment horizontal="center" vertical="center"/>
    </xf>
    <xf numFmtId="0" fontId="47" fillId="3" borderId="53" xfId="1" applyFont="1" applyFill="1" applyBorder="1" applyAlignment="1">
      <alignment horizontal="center" vertical="center"/>
    </xf>
    <xf numFmtId="0" fontId="47" fillId="3" borderId="56" xfId="1" applyFont="1" applyFill="1" applyBorder="1" applyAlignment="1">
      <alignment horizontal="center" vertical="center"/>
    </xf>
    <xf numFmtId="0" fontId="47" fillId="3" borderId="11" xfId="1" applyFont="1" applyFill="1" applyBorder="1" applyAlignment="1">
      <alignment horizontal="center" vertical="center"/>
    </xf>
    <xf numFmtId="0" fontId="47" fillId="3" borderId="31" xfId="1" applyFont="1" applyFill="1" applyBorder="1" applyAlignment="1">
      <alignment horizontal="center" vertical="center"/>
    </xf>
    <xf numFmtId="0" fontId="47" fillId="3" borderId="12" xfId="1" applyFont="1" applyFill="1" applyBorder="1" applyAlignment="1">
      <alignment horizontal="center" vertical="center"/>
    </xf>
    <xf numFmtId="0" fontId="45" fillId="0" borderId="10" xfId="1" applyFont="1" applyBorder="1" applyAlignment="1">
      <alignment horizontal="center" vertical="center"/>
    </xf>
    <xf numFmtId="0" fontId="50" fillId="0" borderId="13" xfId="1" applyFont="1" applyBorder="1" applyAlignment="1">
      <alignment horizontal="right" vertical="center"/>
    </xf>
    <xf numFmtId="0" fontId="45" fillId="0" borderId="14" xfId="1" applyFont="1" applyBorder="1" applyAlignment="1">
      <alignment horizontal="right" vertical="center"/>
    </xf>
    <xf numFmtId="0" fontId="52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38" fillId="0" borderId="0" xfId="0" applyFont="1" applyAlignment="1">
      <alignment horizontal="left" vertical="distributed" wrapText="1"/>
    </xf>
    <xf numFmtId="0" fontId="37" fillId="0" borderId="0" xfId="0" applyFont="1" applyAlignment="1">
      <alignment horizontal="center" vertical="distributed"/>
    </xf>
    <xf numFmtId="0" fontId="48" fillId="0" borderId="147" xfId="1" applyFont="1" applyBorder="1" applyAlignment="1">
      <alignment horizontal="left" vertical="center" indent="1"/>
    </xf>
    <xf numFmtId="0" fontId="47" fillId="0" borderId="147" xfId="1" applyFont="1" applyBorder="1" applyAlignment="1">
      <alignment horizontal="left" vertical="center" indent="1"/>
    </xf>
    <xf numFmtId="0" fontId="47" fillId="0" borderId="149" xfId="1" applyFont="1" applyBorder="1" applyAlignment="1">
      <alignment horizontal="left" vertical="center" indent="1"/>
    </xf>
    <xf numFmtId="0" fontId="48" fillId="0" borderId="33" xfId="1" applyFont="1" applyBorder="1" applyAlignment="1">
      <alignment horizontal="left" vertical="center" indent="1"/>
    </xf>
    <xf numFmtId="0" fontId="47" fillId="0" borderId="33" xfId="1" applyFont="1" applyBorder="1" applyAlignment="1">
      <alignment horizontal="left" vertical="center" indent="1"/>
    </xf>
    <xf numFmtId="0" fontId="47" fillId="0" borderId="41" xfId="1" applyFont="1" applyBorder="1" applyAlignment="1">
      <alignment horizontal="left" vertical="center" indent="1"/>
    </xf>
    <xf numFmtId="0" fontId="47" fillId="0" borderId="0" xfId="1" applyFont="1">
      <alignment vertical="center"/>
    </xf>
    <xf numFmtId="0" fontId="47" fillId="0" borderId="1" xfId="1" applyFont="1" applyBorder="1">
      <alignment vertical="center"/>
    </xf>
    <xf numFmtId="0" fontId="48" fillId="0" borderId="53" xfId="1" applyFont="1" applyBorder="1">
      <alignment vertical="center"/>
    </xf>
    <xf numFmtId="0" fontId="48" fillId="0" borderId="31" xfId="1" applyFont="1" applyBorder="1">
      <alignment vertical="center"/>
    </xf>
    <xf numFmtId="0" fontId="49" fillId="0" borderId="131" xfId="1" applyFont="1" applyBorder="1" applyAlignment="1">
      <alignment horizontal="center" vertical="center"/>
    </xf>
    <xf numFmtId="0" fontId="49" fillId="0" borderId="132" xfId="1" applyFont="1" applyBorder="1" applyAlignment="1">
      <alignment horizontal="center" vertical="center"/>
    </xf>
    <xf numFmtId="0" fontId="49" fillId="0" borderId="134" xfId="1" applyFont="1" applyBorder="1" applyAlignment="1">
      <alignment horizontal="center" vertical="center"/>
    </xf>
    <xf numFmtId="0" fontId="49" fillId="0" borderId="135" xfId="1" applyFont="1" applyBorder="1" applyAlignment="1">
      <alignment horizontal="center" vertical="center"/>
    </xf>
    <xf numFmtId="0" fontId="49" fillId="0" borderId="133" xfId="1" applyFont="1" applyBorder="1" applyAlignment="1">
      <alignment horizontal="center" vertical="center"/>
    </xf>
    <xf numFmtId="0" fontId="49" fillId="0" borderId="136" xfId="1" applyFont="1" applyBorder="1" applyAlignment="1">
      <alignment horizontal="center" vertical="center"/>
    </xf>
    <xf numFmtId="0" fontId="48" fillId="3" borderId="6" xfId="1" applyFont="1" applyFill="1" applyBorder="1" applyAlignment="1">
      <alignment horizontal="center" vertical="center"/>
    </xf>
    <xf numFmtId="0" fontId="48" fillId="3" borderId="53" xfId="1" applyFont="1" applyFill="1" applyBorder="1" applyAlignment="1">
      <alignment horizontal="center" vertical="center"/>
    </xf>
    <xf numFmtId="0" fontId="48" fillId="3" borderId="56" xfId="1" applyFont="1" applyFill="1" applyBorder="1" applyAlignment="1">
      <alignment horizontal="center" vertical="center"/>
    </xf>
    <xf numFmtId="0" fontId="48" fillId="3" borderId="11" xfId="1" applyFont="1" applyFill="1" applyBorder="1" applyAlignment="1">
      <alignment horizontal="center" vertical="center"/>
    </xf>
    <xf numFmtId="0" fontId="48" fillId="3" borderId="31" xfId="1" applyFont="1" applyFill="1" applyBorder="1" applyAlignment="1">
      <alignment horizontal="center" vertical="center"/>
    </xf>
    <xf numFmtId="0" fontId="48" fillId="3" borderId="12" xfId="1" applyFont="1" applyFill="1" applyBorder="1" applyAlignment="1">
      <alignment horizontal="center" vertical="center"/>
    </xf>
    <xf numFmtId="0" fontId="48" fillId="3" borderId="39" xfId="1" applyFont="1" applyFill="1" applyBorder="1" applyAlignment="1">
      <alignment horizontal="center" vertical="center"/>
    </xf>
    <xf numFmtId="0" fontId="48" fillId="3" borderId="40" xfId="1" applyFont="1" applyFill="1" applyBorder="1" applyAlignment="1">
      <alignment horizontal="center" vertical="center"/>
    </xf>
    <xf numFmtId="0" fontId="48" fillId="3" borderId="125" xfId="1" applyFont="1" applyFill="1" applyBorder="1" applyAlignment="1">
      <alignment horizontal="center" vertical="center"/>
    </xf>
    <xf numFmtId="0" fontId="48" fillId="3" borderId="0" xfId="1" applyFont="1" applyFill="1" applyAlignment="1">
      <alignment horizontal="center" vertical="center"/>
    </xf>
    <xf numFmtId="0" fontId="66" fillId="3" borderId="127" xfId="1" applyFont="1" applyFill="1" applyBorder="1" applyAlignment="1">
      <alignment horizontal="center" vertical="center" textRotation="255" wrapText="1"/>
    </xf>
    <xf numFmtId="0" fontId="66" fillId="3" borderId="127" xfId="1" applyFont="1" applyFill="1" applyBorder="1" applyAlignment="1">
      <alignment horizontal="center" vertical="center" textRotation="255"/>
    </xf>
    <xf numFmtId="0" fontId="66" fillId="3" borderId="130" xfId="1" applyFont="1" applyFill="1" applyBorder="1" applyAlignment="1">
      <alignment horizontal="center" vertical="center" textRotation="255"/>
    </xf>
    <xf numFmtId="0" fontId="48" fillId="3" borderId="0" xfId="1" applyFont="1" applyFill="1" applyAlignment="1">
      <alignment horizontal="distributed" vertical="center"/>
    </xf>
    <xf numFmtId="0" fontId="48" fillId="3" borderId="126" xfId="1" applyFont="1" applyFill="1" applyBorder="1" applyAlignment="1">
      <alignment horizontal="center" vertical="center" textRotation="255"/>
    </xf>
    <xf numFmtId="0" fontId="48" fillId="3" borderId="130" xfId="1" applyFont="1" applyFill="1" applyBorder="1" applyAlignment="1">
      <alignment horizontal="center" vertical="center" textRotation="255"/>
    </xf>
    <xf numFmtId="0" fontId="48" fillId="3" borderId="53" xfId="1" applyFont="1" applyFill="1" applyBorder="1" applyAlignment="1">
      <alignment horizontal="distributed" vertical="center"/>
    </xf>
    <xf numFmtId="0" fontId="48" fillId="3" borderId="31" xfId="1" applyFont="1" applyFill="1" applyBorder="1" applyAlignment="1">
      <alignment horizontal="distributed" vertical="center"/>
    </xf>
    <xf numFmtId="0" fontId="47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48" fillId="0" borderId="31" xfId="1" applyFont="1" applyBorder="1" applyAlignment="1">
      <alignment horizontal="left" vertical="center" indent="1"/>
    </xf>
    <xf numFmtId="0" fontId="47" fillId="0" borderId="31" xfId="1" applyFont="1" applyBorder="1" applyAlignment="1">
      <alignment horizontal="left" vertical="center" indent="1"/>
    </xf>
    <xf numFmtId="0" fontId="47" fillId="0" borderId="0" xfId="1" applyFont="1" applyAlignment="1">
      <alignment horizontal="left" vertical="center" indent="1"/>
    </xf>
    <xf numFmtId="0" fontId="47" fillId="0" borderId="1" xfId="1" applyFont="1" applyBorder="1" applyAlignment="1">
      <alignment horizontal="left" vertical="center" indent="1"/>
    </xf>
    <xf numFmtId="0" fontId="47" fillId="0" borderId="53" xfId="1" applyFont="1" applyBorder="1">
      <alignment vertical="center"/>
    </xf>
    <xf numFmtId="0" fontId="47" fillId="0" borderId="54" xfId="1" applyFont="1" applyBorder="1">
      <alignment vertical="center"/>
    </xf>
    <xf numFmtId="0" fontId="48" fillId="0" borderId="0" xfId="1" applyFont="1" applyAlignment="1">
      <alignment horizontal="left" vertical="center" indent="1"/>
    </xf>
    <xf numFmtId="0" fontId="47" fillId="0" borderId="55" xfId="1" applyFont="1" applyBorder="1" applyAlignment="1">
      <alignment horizontal="left" vertical="center" indent="1"/>
    </xf>
    <xf numFmtId="0" fontId="47" fillId="0" borderId="14" xfId="1" applyFont="1" applyBorder="1" applyAlignment="1">
      <alignment horizontal="center" vertical="center"/>
    </xf>
    <xf numFmtId="0" fontId="47" fillId="0" borderId="43" xfId="1" applyFont="1" applyBorder="1" applyAlignment="1">
      <alignment horizontal="center" vertical="center"/>
    </xf>
    <xf numFmtId="0" fontId="39" fillId="2" borderId="0" xfId="0" applyFont="1" applyFill="1" applyAlignment="1">
      <alignment horizontal="center" vertical="center" wrapText="1"/>
    </xf>
    <xf numFmtId="178" fontId="47" fillId="0" borderId="107" xfId="1" applyNumberFormat="1" applyFont="1" applyBorder="1" applyAlignment="1">
      <alignment horizontal="distributed" vertical="center" indent="1"/>
    </xf>
    <xf numFmtId="178" fontId="47" fillId="0" borderId="40" xfId="1" applyNumberFormat="1" applyFont="1" applyBorder="1" applyAlignment="1">
      <alignment horizontal="distributed" vertical="center" indent="1"/>
    </xf>
    <xf numFmtId="0" fontId="47" fillId="3" borderId="0" xfId="1" applyFont="1" applyFill="1" applyAlignment="1">
      <alignment horizontal="distributed" vertical="center"/>
    </xf>
    <xf numFmtId="0" fontId="47" fillId="3" borderId="33" xfId="1" applyFont="1" applyFill="1" applyBorder="1" applyAlignment="1">
      <alignment horizontal="distributed" vertical="center"/>
    </xf>
    <xf numFmtId="0" fontId="47" fillId="0" borderId="31" xfId="1" applyFont="1" applyBorder="1">
      <alignment vertical="center"/>
    </xf>
    <xf numFmtId="0" fontId="47" fillId="3" borderId="14" xfId="1" applyFont="1" applyFill="1" applyBorder="1" applyAlignment="1">
      <alignment horizontal="center" vertical="center"/>
    </xf>
    <xf numFmtId="0" fontId="47" fillId="3" borderId="15" xfId="1" applyFont="1" applyFill="1" applyBorder="1" applyAlignment="1">
      <alignment horizontal="center" vertical="center"/>
    </xf>
    <xf numFmtId="0" fontId="47" fillId="3" borderId="0" xfId="1" applyFont="1" applyFill="1" applyAlignment="1">
      <alignment horizontal="center" vertical="center"/>
    </xf>
    <xf numFmtId="0" fontId="47" fillId="3" borderId="57" xfId="1" applyFont="1" applyFill="1" applyBorder="1" applyAlignment="1">
      <alignment horizontal="center" vertical="center"/>
    </xf>
    <xf numFmtId="0" fontId="47" fillId="3" borderId="33" xfId="1" applyFont="1" applyFill="1" applyBorder="1" applyAlignment="1">
      <alignment horizontal="center" vertical="center"/>
    </xf>
    <xf numFmtId="0" fontId="47" fillId="3" borderId="121" xfId="1" applyFont="1" applyFill="1" applyBorder="1" applyAlignment="1">
      <alignment horizontal="center" vertical="center"/>
    </xf>
    <xf numFmtId="49" fontId="49" fillId="0" borderId="145" xfId="1" applyNumberFormat="1" applyFont="1" applyBorder="1" applyAlignment="1">
      <alignment horizontal="center" vertical="center"/>
    </xf>
    <xf numFmtId="49" fontId="49" fillId="0" borderId="136" xfId="1" applyNumberFormat="1" applyFont="1" applyBorder="1" applyAlignment="1">
      <alignment horizontal="center" vertical="center"/>
    </xf>
    <xf numFmtId="0" fontId="47" fillId="3" borderId="13" xfId="1" applyFont="1" applyFill="1" applyBorder="1" applyAlignment="1">
      <alignment horizontal="center" vertical="center"/>
    </xf>
    <xf numFmtId="0" fontId="48" fillId="3" borderId="106" xfId="1" applyFont="1" applyFill="1" applyBorder="1" applyAlignment="1">
      <alignment horizontal="center" vertical="center"/>
    </xf>
    <xf numFmtId="0" fontId="48" fillId="3" borderId="46" xfId="1" applyFont="1" applyFill="1" applyBorder="1" applyAlignment="1">
      <alignment horizontal="center" vertical="center"/>
    </xf>
    <xf numFmtId="49" fontId="49" fillId="0" borderId="139" xfId="1" applyNumberFormat="1" applyFont="1" applyBorder="1" applyAlignment="1">
      <alignment horizontal="center" vertical="center"/>
    </xf>
    <xf numFmtId="49" fontId="49" fillId="0" borderId="131" xfId="1" applyNumberFormat="1" applyFont="1" applyBorder="1" applyAlignment="1">
      <alignment horizontal="center" vertical="center"/>
    </xf>
    <xf numFmtId="49" fontId="49" fillId="0" borderId="134" xfId="1" applyNumberFormat="1" applyFont="1" applyBorder="1" applyAlignment="1">
      <alignment horizontal="center" vertical="center"/>
    </xf>
    <xf numFmtId="49" fontId="47" fillId="0" borderId="123" xfId="1" applyNumberFormat="1" applyFont="1" applyBorder="1" applyAlignment="1">
      <alignment horizontal="center" vertical="center"/>
    </xf>
    <xf numFmtId="49" fontId="47" fillId="0" borderId="122" xfId="1" applyNumberFormat="1" applyFont="1" applyBorder="1" applyAlignment="1">
      <alignment horizontal="center" vertical="center"/>
    </xf>
    <xf numFmtId="0" fontId="47" fillId="0" borderId="13" xfId="1" applyFont="1" applyBorder="1">
      <alignment vertical="center"/>
    </xf>
    <xf numFmtId="0" fontId="47" fillId="0" borderId="14" xfId="1" applyFont="1" applyBorder="1">
      <alignment vertical="center"/>
    </xf>
    <xf numFmtId="0" fontId="47" fillId="0" borderId="43" xfId="1" applyFont="1" applyBorder="1">
      <alignment vertical="center"/>
    </xf>
    <xf numFmtId="0" fontId="47" fillId="0" borderId="13" xfId="1" applyFont="1" applyBorder="1" applyAlignment="1">
      <alignment horizontal="center" vertical="center"/>
    </xf>
    <xf numFmtId="0" fontId="50" fillId="0" borderId="48" xfId="1" applyFont="1" applyBorder="1" applyAlignment="1">
      <alignment horizontal="center" vertical="center"/>
    </xf>
    <xf numFmtId="0" fontId="47" fillId="3" borderId="53" xfId="1" applyFont="1" applyFill="1" applyBorder="1" applyAlignment="1">
      <alignment horizontal="distributed" vertical="center"/>
    </xf>
    <xf numFmtId="0" fontId="47" fillId="3" borderId="31" xfId="1" applyFont="1" applyFill="1" applyBorder="1" applyAlignment="1">
      <alignment horizontal="distributed" vertical="center"/>
    </xf>
    <xf numFmtId="0" fontId="48" fillId="3" borderId="13" xfId="1" applyFont="1" applyFill="1" applyBorder="1" applyAlignment="1">
      <alignment horizontal="center" vertical="center"/>
    </xf>
    <xf numFmtId="0" fontId="48" fillId="3" borderId="14" xfId="1" applyFont="1" applyFill="1" applyBorder="1" applyAlignment="1">
      <alignment horizontal="center" vertical="center"/>
    </xf>
    <xf numFmtId="0" fontId="48" fillId="3" borderId="15" xfId="1" applyFont="1" applyFill="1" applyBorder="1" applyAlignment="1">
      <alignment horizontal="center" vertical="center"/>
    </xf>
    <xf numFmtId="0" fontId="47" fillId="0" borderId="107" xfId="1" applyFont="1" applyBorder="1">
      <alignment vertical="center"/>
    </xf>
    <xf numFmtId="0" fontId="47" fillId="0" borderId="40" xfId="1" applyFont="1" applyBorder="1">
      <alignment vertical="center"/>
    </xf>
    <xf numFmtId="0" fontId="47" fillId="0" borderId="108" xfId="1" applyFont="1" applyBorder="1">
      <alignment vertical="center"/>
    </xf>
    <xf numFmtId="0" fontId="47" fillId="0" borderId="113" xfId="1" applyFont="1" applyBorder="1">
      <alignment vertical="center"/>
    </xf>
    <xf numFmtId="0" fontId="47" fillId="0" borderId="34" xfId="1" applyFont="1" applyBorder="1">
      <alignment vertical="center"/>
    </xf>
    <xf numFmtId="0" fontId="47" fillId="0" borderId="37" xfId="1" applyFont="1" applyBorder="1">
      <alignment vertical="center"/>
    </xf>
    <xf numFmtId="0" fontId="48" fillId="0" borderId="14" xfId="1" applyFont="1" applyBorder="1">
      <alignment vertical="center"/>
    </xf>
    <xf numFmtId="0" fontId="48" fillId="3" borderId="37" xfId="1" applyFont="1" applyFill="1" applyBorder="1" applyAlignment="1">
      <alignment horizontal="center" vertical="center"/>
    </xf>
    <xf numFmtId="0" fontId="48" fillId="3" borderId="129" xfId="1" applyFont="1" applyFill="1" applyBorder="1" applyAlignment="1">
      <alignment horizontal="center" vertical="center"/>
    </xf>
    <xf numFmtId="0" fontId="47" fillId="0" borderId="14" xfId="1" applyFont="1" applyBorder="1" applyAlignment="1">
      <alignment horizontal="left" vertical="center" indent="1"/>
    </xf>
    <xf numFmtId="0" fontId="47" fillId="0" borderId="43" xfId="1" applyFont="1" applyBorder="1" applyAlignment="1">
      <alignment horizontal="left" vertical="center" indent="1"/>
    </xf>
    <xf numFmtId="0" fontId="17" fillId="0" borderId="7" xfId="0" applyFont="1" applyBorder="1">
      <alignment vertical="center"/>
    </xf>
    <xf numFmtId="0" fontId="17" fillId="0" borderId="1" xfId="0" applyFont="1" applyBorder="1">
      <alignment vertical="center"/>
    </xf>
    <xf numFmtId="177" fontId="0" fillId="0" borderId="67" xfId="0" applyNumberFormat="1" applyBorder="1" applyAlignment="1">
      <alignment horizontal="center" vertical="center"/>
    </xf>
    <xf numFmtId="177" fontId="0" fillId="0" borderId="68" xfId="0" applyNumberFormat="1" applyBorder="1" applyAlignment="1">
      <alignment horizontal="center" vertical="center"/>
    </xf>
    <xf numFmtId="176" fontId="0" fillId="0" borderId="107" xfId="0" applyNumberFormat="1" applyBorder="1" applyAlignment="1">
      <alignment horizontal="center" vertical="center"/>
    </xf>
    <xf numFmtId="176" fontId="0" fillId="0" borderId="40" xfId="0" applyNumberFormat="1" applyBorder="1" applyAlignment="1">
      <alignment horizontal="center" vertical="center"/>
    </xf>
    <xf numFmtId="177" fontId="18" fillId="0" borderId="59" xfId="0" applyNumberFormat="1" applyFont="1" applyBorder="1" applyAlignment="1">
      <alignment horizontal="right" vertical="center"/>
    </xf>
    <xf numFmtId="177" fontId="18" fillId="0" borderId="60" xfId="0" applyNumberFormat="1" applyFont="1" applyBorder="1" applyAlignment="1">
      <alignment horizontal="right" vertical="center"/>
    </xf>
    <xf numFmtId="177" fontId="18" fillId="0" borderId="61" xfId="0" applyNumberFormat="1" applyFont="1" applyBorder="1" applyAlignment="1">
      <alignment horizontal="right" vertical="center"/>
    </xf>
    <xf numFmtId="177" fontId="18" fillId="0" borderId="63" xfId="0" applyNumberFormat="1" applyFont="1" applyBorder="1" applyAlignment="1">
      <alignment horizontal="right" vertical="center"/>
    </xf>
    <xf numFmtId="177" fontId="18" fillId="0" borderId="64" xfId="0" applyNumberFormat="1" applyFont="1" applyBorder="1" applyAlignment="1">
      <alignment horizontal="right" vertical="center"/>
    </xf>
    <xf numFmtId="177" fontId="18" fillId="0" borderId="65" xfId="0" applyNumberFormat="1" applyFont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0" borderId="65" xfId="0" applyBorder="1">
      <alignment vertical="center"/>
    </xf>
    <xf numFmtId="0" fontId="17" fillId="0" borderId="111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177" fontId="0" fillId="0" borderId="63" xfId="0" applyNumberFormat="1" applyBorder="1" applyAlignment="1">
      <alignment horizontal="center" vertical="center"/>
    </xf>
    <xf numFmtId="177" fontId="0" fillId="0" borderId="64" xfId="0" applyNumberForma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0" fillId="2" borderId="0" xfId="0" applyFont="1" applyFill="1" applyAlignment="1">
      <alignment horizontal="left" vertical="center" wrapText="1" indent="1"/>
    </xf>
    <xf numFmtId="0" fontId="12" fillId="0" borderId="33" xfId="0" applyFont="1" applyBorder="1" applyAlignment="1">
      <alignment horizontal="center" vertical="center"/>
    </xf>
    <xf numFmtId="0" fontId="33" fillId="0" borderId="0" xfId="0" applyFont="1" applyAlignment="1"/>
    <xf numFmtId="0" fontId="44" fillId="0" borderId="0" xfId="0" applyFont="1">
      <alignment vertical="center"/>
    </xf>
    <xf numFmtId="0" fontId="27" fillId="0" borderId="107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10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177" fontId="0" fillId="0" borderId="65" xfId="0" applyNumberFormat="1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41" fillId="0" borderId="106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7" fillId="0" borderId="110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3" fillId="0" borderId="0" xfId="0" applyFont="1">
      <alignment vertical="center"/>
    </xf>
    <xf numFmtId="177" fontId="18" fillId="0" borderId="67" xfId="0" applyNumberFormat="1" applyFont="1" applyBorder="1" applyAlignment="1">
      <alignment horizontal="right" vertical="center"/>
    </xf>
    <xf numFmtId="177" fontId="18" fillId="0" borderId="68" xfId="0" applyNumberFormat="1" applyFont="1" applyBorder="1" applyAlignment="1">
      <alignment horizontal="right" vertical="center"/>
    </xf>
    <xf numFmtId="177" fontId="18" fillId="0" borderId="69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0" fontId="17" fillId="0" borderId="112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77" fontId="17" fillId="0" borderId="10" xfId="0" applyNumberFormat="1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7" fontId="18" fillId="0" borderId="44" xfId="0" applyNumberFormat="1" applyFont="1" applyBorder="1" applyAlignment="1">
      <alignment horizontal="right" vertical="center"/>
    </xf>
    <xf numFmtId="177" fontId="18" fillId="0" borderId="33" xfId="0" applyNumberFormat="1" applyFont="1" applyBorder="1" applyAlignment="1">
      <alignment horizontal="right" vertical="center"/>
    </xf>
    <xf numFmtId="0" fontId="0" fillId="0" borderId="44" xfId="0" applyBorder="1">
      <alignment vertical="center"/>
    </xf>
    <xf numFmtId="0" fontId="0" fillId="0" borderId="33" xfId="0" applyBorder="1">
      <alignment vertical="center"/>
    </xf>
    <xf numFmtId="0" fontId="0" fillId="0" borderId="41" xfId="0" applyBorder="1">
      <alignment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5" fillId="0" borderId="0" xfId="0" applyFont="1" applyAlignment="1">
      <alignment horizontal="center"/>
    </xf>
    <xf numFmtId="49" fontId="44" fillId="0" borderId="0" xfId="0" applyNumberFormat="1" applyFont="1">
      <alignment vertical="center"/>
    </xf>
    <xf numFmtId="177" fontId="0" fillId="0" borderId="59" xfId="0" applyNumberFormat="1" applyBorder="1" applyAlignment="1">
      <alignment horizontal="center" vertical="center"/>
    </xf>
    <xf numFmtId="177" fontId="0" fillId="0" borderId="60" xfId="0" applyNumberFormat="1" applyBorder="1" applyAlignment="1">
      <alignment horizontal="center" vertical="center"/>
    </xf>
    <xf numFmtId="177" fontId="25" fillId="0" borderId="33" xfId="0" applyNumberFormat="1" applyFont="1" applyBorder="1">
      <alignment vertical="center"/>
    </xf>
    <xf numFmtId="177" fontId="54" fillId="0" borderId="33" xfId="0" applyNumberFormat="1" applyFont="1" applyBorder="1" applyAlignment="1">
      <alignment horizontal="left" vertical="center"/>
    </xf>
    <xf numFmtId="177" fontId="44" fillId="0" borderId="33" xfId="0" applyNumberFormat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0" fillId="2" borderId="49" xfId="0" applyFont="1" applyFill="1" applyBorder="1" applyAlignment="1">
      <alignment horizontal="left" vertical="center" wrapText="1" indent="1"/>
    </xf>
    <xf numFmtId="0" fontId="30" fillId="2" borderId="49" xfId="0" applyFont="1" applyFill="1" applyBorder="1" applyAlignment="1">
      <alignment horizontal="left" vertical="center" indent="1"/>
    </xf>
    <xf numFmtId="177" fontId="17" fillId="0" borderId="63" xfId="0" applyNumberFormat="1" applyFont="1" applyBorder="1" applyAlignment="1">
      <alignment horizontal="right" vertical="center" shrinkToFit="1"/>
    </xf>
    <xf numFmtId="177" fontId="17" fillId="0" borderId="64" xfId="0" applyNumberFormat="1" applyFont="1" applyBorder="1" applyAlignment="1">
      <alignment horizontal="right" vertical="center" shrinkToFit="1"/>
    </xf>
    <xf numFmtId="177" fontId="17" fillId="0" borderId="78" xfId="0" applyNumberFormat="1" applyFont="1" applyBorder="1" applyAlignment="1">
      <alignment horizontal="right" vertical="center" shrinkToFit="1"/>
    </xf>
    <xf numFmtId="0" fontId="4" fillId="0" borderId="156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 shrinkToFit="1"/>
    </xf>
    <xf numFmtId="0" fontId="0" fillId="0" borderId="156" xfId="0" applyBorder="1" applyAlignment="1">
      <alignment horizontal="center" vertical="center"/>
    </xf>
    <xf numFmtId="0" fontId="10" fillId="0" borderId="85" xfId="0" applyFont="1" applyBorder="1">
      <alignment vertical="center"/>
    </xf>
    <xf numFmtId="0" fontId="10" fillId="0" borderId="87" xfId="0" applyFont="1" applyBorder="1">
      <alignment vertical="center"/>
    </xf>
    <xf numFmtId="0" fontId="10" fillId="0" borderId="116" xfId="0" applyFont="1" applyBorder="1" applyAlignment="1">
      <alignment horizontal="center" vertic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97" xfId="0" applyFont="1" applyBorder="1" applyAlignment="1">
      <alignment horizontal="center" vertical="center" shrinkToFit="1"/>
    </xf>
    <xf numFmtId="177" fontId="26" fillId="0" borderId="85" xfId="0" applyNumberFormat="1" applyFont="1" applyBorder="1" applyAlignment="1">
      <alignment vertical="center" shrinkToFit="1"/>
    </xf>
    <xf numFmtId="177" fontId="26" fillId="0" borderId="86" xfId="0" applyNumberFormat="1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23" fillId="0" borderId="33" xfId="0" applyFont="1" applyBorder="1" applyAlignment="1">
      <alignment horizontal="distributed" vertical="center"/>
    </xf>
    <xf numFmtId="0" fontId="10" fillId="0" borderId="87" xfId="0" applyFont="1" applyBorder="1" applyAlignment="1">
      <alignment horizontal="center" vertical="center" shrinkToFit="1"/>
    </xf>
    <xf numFmtId="0" fontId="33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177" fontId="26" fillId="0" borderId="87" xfId="0" applyNumberFormat="1" applyFont="1" applyBorder="1" applyAlignment="1">
      <alignment vertical="center" shrinkToFit="1"/>
    </xf>
    <xf numFmtId="177" fontId="26" fillId="0" borderId="88" xfId="0" applyNumberFormat="1" applyFont="1" applyBorder="1" applyAlignment="1">
      <alignment vertical="center" shrinkToFit="1"/>
    </xf>
    <xf numFmtId="0" fontId="0" fillId="0" borderId="125" xfId="0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64" xfId="0" applyFont="1" applyBorder="1" applyAlignment="1">
      <alignment horizontal="center" vertical="center"/>
    </xf>
    <xf numFmtId="0" fontId="17" fillId="0" borderId="7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right" vertical="center"/>
    </xf>
    <xf numFmtId="177" fontId="1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17" fillId="0" borderId="59" xfId="0" applyNumberFormat="1" applyFont="1" applyBorder="1" applyAlignment="1">
      <alignment horizontal="right" vertical="center" shrinkToFit="1"/>
    </xf>
    <xf numFmtId="177" fontId="17" fillId="0" borderId="60" xfId="0" applyNumberFormat="1" applyFont="1" applyBorder="1" applyAlignment="1">
      <alignment horizontal="right" vertical="center" shrinkToFit="1"/>
    </xf>
    <xf numFmtId="177" fontId="17" fillId="0" borderId="74" xfId="0" applyNumberFormat="1" applyFont="1" applyBorder="1" applyAlignment="1">
      <alignment horizontal="right" vertical="center" shrinkToFit="1"/>
    </xf>
    <xf numFmtId="177" fontId="17" fillId="0" borderId="67" xfId="0" applyNumberFormat="1" applyFont="1" applyBorder="1" applyAlignment="1">
      <alignment horizontal="right" vertical="center" shrinkToFit="1"/>
    </xf>
    <xf numFmtId="177" fontId="17" fillId="0" borderId="68" xfId="0" applyNumberFormat="1" applyFont="1" applyBorder="1" applyAlignment="1">
      <alignment horizontal="right" vertical="center" shrinkToFit="1"/>
    </xf>
    <xf numFmtId="177" fontId="17" fillId="0" borderId="82" xfId="0" applyNumberFormat="1" applyFont="1" applyBorder="1" applyAlignment="1">
      <alignment horizontal="right" vertical="center" shrinkToFit="1"/>
    </xf>
    <xf numFmtId="177" fontId="17" fillId="0" borderId="34" xfId="0" applyNumberFormat="1" applyFont="1" applyBorder="1" applyAlignment="1">
      <alignment horizontal="right" vertical="center"/>
    </xf>
    <xf numFmtId="177" fontId="17" fillId="0" borderId="35" xfId="0" applyNumberFormat="1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 wrapText="1"/>
    </xf>
    <xf numFmtId="177" fontId="26" fillId="0" borderId="89" xfId="0" applyNumberFormat="1" applyFont="1" applyBorder="1" applyAlignment="1">
      <alignment vertical="center" shrinkToFit="1"/>
    </xf>
    <xf numFmtId="177" fontId="26" fillId="0" borderId="90" xfId="0" applyNumberFormat="1" applyFont="1" applyBorder="1" applyAlignment="1">
      <alignment vertical="center" shrinkToFit="1"/>
    </xf>
    <xf numFmtId="0" fontId="10" fillId="0" borderId="89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177" fontId="17" fillId="0" borderId="46" xfId="0" applyNumberFormat="1" applyFont="1" applyBorder="1">
      <alignment vertical="center"/>
    </xf>
    <xf numFmtId="0" fontId="10" fillId="0" borderId="95" xfId="0" applyFont="1" applyBorder="1" applyAlignment="1">
      <alignment horizontal="center" vertic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98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distributed"/>
    </xf>
    <xf numFmtId="0" fontId="0" fillId="0" borderId="19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31" xfId="0" applyBorder="1">
      <alignment vertical="center"/>
    </xf>
    <xf numFmtId="0" fontId="0" fillId="0" borderId="0" xfId="0" applyAlignment="1"/>
    <xf numFmtId="0" fontId="17" fillId="0" borderId="79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80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10" fillId="0" borderId="89" xfId="0" applyFont="1" applyBorder="1">
      <alignment vertical="center"/>
    </xf>
    <xf numFmtId="0" fontId="0" fillId="0" borderId="70" xfId="0" applyBorder="1" applyAlignment="1">
      <alignment horizontal="left"/>
    </xf>
    <xf numFmtId="0" fontId="17" fillId="0" borderId="7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Alignment="1"/>
    <xf numFmtId="0" fontId="0" fillId="0" borderId="4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58" xfId="0" applyBorder="1" applyAlignment="1">
      <alignment horizontal="center" vertical="center" wrapText="1"/>
    </xf>
    <xf numFmtId="0" fontId="3" fillId="0" borderId="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8" xfId="0" applyFont="1" applyBorder="1" applyAlignment="1">
      <alignment horizontal="center" vertical="center"/>
    </xf>
    <xf numFmtId="0" fontId="3" fillId="0" borderId="38" xfId="0" applyFont="1" applyBorder="1">
      <alignment vertical="center"/>
    </xf>
    <xf numFmtId="177" fontId="26" fillId="0" borderId="60" xfId="0" applyNumberFormat="1" applyFont="1" applyBorder="1" applyAlignment="1">
      <alignment horizontal="right" vertical="center" shrinkToFit="1"/>
    </xf>
    <xf numFmtId="177" fontId="26" fillId="0" borderId="61" xfId="0" applyNumberFormat="1" applyFont="1" applyBorder="1" applyAlignment="1">
      <alignment horizontal="right" vertical="center" shrinkToFit="1"/>
    </xf>
    <xf numFmtId="177" fontId="26" fillId="0" borderId="64" xfId="0" applyNumberFormat="1" applyFont="1" applyBorder="1" applyAlignment="1">
      <alignment horizontal="right" vertical="center" shrinkToFit="1"/>
    </xf>
    <xf numFmtId="177" fontId="26" fillId="0" borderId="65" xfId="0" applyNumberFormat="1" applyFont="1" applyBorder="1" applyAlignment="1">
      <alignment horizontal="right" vertical="center" shrinkToFit="1"/>
    </xf>
    <xf numFmtId="0" fontId="23" fillId="0" borderId="49" xfId="0" applyFont="1" applyBorder="1" applyAlignment="1">
      <alignment horizontal="distributed" vertical="center"/>
    </xf>
    <xf numFmtId="55" fontId="18" fillId="0" borderId="87" xfId="0" applyNumberFormat="1" applyFont="1" applyBorder="1" applyAlignment="1">
      <alignment horizontal="center" vertical="center"/>
    </xf>
    <xf numFmtId="55" fontId="18" fillId="0" borderId="115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left" vertical="center" wrapText="1" indent="1"/>
    </xf>
    <xf numFmtId="0" fontId="3" fillId="0" borderId="92" xfId="0" applyFont="1" applyBorder="1" applyAlignment="1">
      <alignment horizontal="left" vertical="center" wrapText="1" indent="1"/>
    </xf>
    <xf numFmtId="0" fontId="18" fillId="0" borderId="95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7" fillId="0" borderId="68" xfId="0" applyFont="1" applyBorder="1" applyAlignment="1">
      <alignment horizontal="left" vertical="center"/>
    </xf>
    <xf numFmtId="0" fontId="17" fillId="0" borderId="114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3" fillId="0" borderId="64" xfId="0" applyFont="1" applyBorder="1" applyAlignment="1">
      <alignment horizontal="distributed" vertical="center"/>
    </xf>
    <xf numFmtId="0" fontId="3" fillId="0" borderId="119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177" fontId="18" fillId="0" borderId="116" xfId="0" applyNumberFormat="1" applyFont="1" applyBorder="1">
      <alignment vertical="center"/>
    </xf>
    <xf numFmtId="177" fontId="18" fillId="0" borderId="64" xfId="0" applyNumberFormat="1" applyFont="1" applyBorder="1">
      <alignment vertical="center"/>
    </xf>
    <xf numFmtId="177" fontId="18" fillId="0" borderId="78" xfId="0" applyNumberFormat="1" applyFont="1" applyBorder="1">
      <alignment vertical="center"/>
    </xf>
    <xf numFmtId="177" fontId="18" fillId="0" borderId="63" xfId="0" applyNumberFormat="1" applyFont="1" applyBorder="1" applyAlignment="1">
      <alignment horizontal="right" vertical="center" shrinkToFit="1"/>
    </xf>
    <xf numFmtId="177" fontId="18" fillId="0" borderId="64" xfId="0" applyNumberFormat="1" applyFont="1" applyBorder="1" applyAlignment="1">
      <alignment horizontal="right" vertical="center" shrinkToFit="1"/>
    </xf>
    <xf numFmtId="177" fontId="18" fillId="0" borderId="97" xfId="0" applyNumberFormat="1" applyFont="1" applyBorder="1" applyAlignment="1">
      <alignment horizontal="right" vertical="center" shrinkToFit="1"/>
    </xf>
    <xf numFmtId="0" fontId="3" fillId="0" borderId="63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distributed" vertical="center"/>
    </xf>
    <xf numFmtId="0" fontId="3" fillId="0" borderId="60" xfId="0" applyFont="1" applyBorder="1" applyAlignment="1">
      <alignment horizontal="distributed" vertical="center"/>
    </xf>
    <xf numFmtId="0" fontId="3" fillId="0" borderId="119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0" fontId="9" fillId="0" borderId="153" xfId="0" applyFont="1" applyBorder="1" applyAlignment="1">
      <alignment horizontal="center" vertical="center" textRotation="255"/>
    </xf>
    <xf numFmtId="0" fontId="9" fillId="0" borderId="154" xfId="0" applyFont="1" applyBorder="1" applyAlignment="1">
      <alignment horizontal="center" vertical="center" textRotation="255"/>
    </xf>
    <xf numFmtId="0" fontId="0" fillId="0" borderId="153" xfId="0" applyBorder="1" applyAlignment="1">
      <alignment horizontal="center" vertical="center"/>
    </xf>
    <xf numFmtId="0" fontId="3" fillId="0" borderId="68" xfId="0" applyFont="1" applyBorder="1" applyAlignment="1">
      <alignment horizontal="distributed" vertical="center"/>
    </xf>
    <xf numFmtId="0" fontId="17" fillId="0" borderId="99" xfId="0" applyFont="1" applyBorder="1" applyAlignment="1">
      <alignment horizontal="center" vertical="center"/>
    </xf>
    <xf numFmtId="0" fontId="17" fillId="0" borderId="100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7" fillId="0" borderId="101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0" fontId="10" fillId="0" borderId="155" xfId="0" applyFont="1" applyBorder="1">
      <alignment vertical="center"/>
    </xf>
    <xf numFmtId="0" fontId="10" fillId="0" borderId="60" xfId="0" applyFont="1" applyBorder="1">
      <alignment vertical="center"/>
    </xf>
    <xf numFmtId="0" fontId="10" fillId="0" borderId="116" xfId="0" applyFont="1" applyBorder="1">
      <alignment vertical="center"/>
    </xf>
    <xf numFmtId="0" fontId="10" fillId="0" borderId="64" xfId="0" applyFont="1" applyBorder="1">
      <alignment vertical="center"/>
    </xf>
    <xf numFmtId="0" fontId="18" fillId="0" borderId="64" xfId="0" applyFont="1" applyBorder="1" applyAlignment="1">
      <alignment horizontal="center" vertical="center"/>
    </xf>
    <xf numFmtId="177" fontId="18" fillId="0" borderId="67" xfId="0" applyNumberFormat="1" applyFont="1" applyBorder="1" applyAlignment="1">
      <alignment horizontal="right" vertical="center" shrinkToFit="1"/>
    </xf>
    <xf numFmtId="177" fontId="18" fillId="0" borderId="68" xfId="0" applyNumberFormat="1" applyFont="1" applyBorder="1" applyAlignment="1">
      <alignment horizontal="right" vertical="center" shrinkToFit="1"/>
    </xf>
    <xf numFmtId="177" fontId="18" fillId="0" borderId="98" xfId="0" applyNumberFormat="1" applyFont="1" applyBorder="1" applyAlignment="1">
      <alignment horizontal="right" vertical="center" shrinkToFit="1"/>
    </xf>
    <xf numFmtId="0" fontId="0" fillId="0" borderId="105" xfId="0" applyBorder="1" applyAlignment="1">
      <alignment horizontal="center" vertical="center"/>
    </xf>
    <xf numFmtId="0" fontId="3" fillId="0" borderId="63" xfId="0" applyFont="1" applyBorder="1" applyAlignment="1">
      <alignment vertical="center" wrapText="1"/>
    </xf>
    <xf numFmtId="0" fontId="3" fillId="0" borderId="64" xfId="0" applyFont="1" applyBorder="1" applyAlignment="1">
      <alignment vertical="center" wrapText="1"/>
    </xf>
    <xf numFmtId="0" fontId="0" fillId="0" borderId="116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3" fillId="0" borderId="65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177" fontId="26" fillId="0" borderId="68" xfId="0" applyNumberFormat="1" applyFont="1" applyBorder="1" applyAlignment="1">
      <alignment horizontal="right" vertical="center" shrinkToFit="1"/>
    </xf>
    <xf numFmtId="177" fontId="26" fillId="0" borderId="69" xfId="0" applyNumberFormat="1" applyFont="1" applyBorder="1" applyAlignment="1">
      <alignment horizontal="right" vertical="center" shrinkToFi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177" fontId="18" fillId="0" borderId="59" xfId="0" applyNumberFormat="1" applyFont="1" applyBorder="1" applyAlignment="1">
      <alignment horizontal="right" vertical="center" shrinkToFit="1"/>
    </xf>
    <xf numFmtId="177" fontId="18" fillId="0" borderId="60" xfId="0" applyNumberFormat="1" applyFont="1" applyBorder="1" applyAlignment="1">
      <alignment horizontal="right" vertical="center" shrinkToFit="1"/>
    </xf>
    <xf numFmtId="177" fontId="18" fillId="0" borderId="96" xfId="0" applyNumberFormat="1" applyFont="1" applyBorder="1" applyAlignment="1">
      <alignment horizontal="right" vertical="center" shrinkToFit="1"/>
    </xf>
    <xf numFmtId="0" fontId="3" fillId="0" borderId="120" xfId="0" applyFont="1" applyBorder="1" applyAlignment="1">
      <alignment horizontal="center" vertical="center"/>
    </xf>
    <xf numFmtId="0" fontId="3" fillId="0" borderId="117" xfId="0" applyFont="1" applyBorder="1" applyAlignment="1">
      <alignment horizontal="center" vertical="center"/>
    </xf>
    <xf numFmtId="0" fontId="3" fillId="0" borderId="1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177" fontId="17" fillId="0" borderId="45" xfId="0" applyNumberFormat="1" applyFont="1" applyBorder="1" applyAlignment="1">
      <alignment horizontal="right" vertical="center"/>
    </xf>
    <xf numFmtId="177" fontId="17" fillId="0" borderId="44" xfId="0" applyNumberFormat="1" applyFont="1" applyBorder="1" applyAlignment="1">
      <alignment horizontal="right" vertical="center"/>
    </xf>
    <xf numFmtId="177" fontId="17" fillId="0" borderId="33" xfId="0" applyNumberFormat="1" applyFont="1" applyBorder="1" applyAlignment="1">
      <alignment horizontal="right" vertical="center"/>
    </xf>
    <xf numFmtId="177" fontId="17" fillId="0" borderId="41" xfId="0" applyNumberFormat="1" applyFont="1" applyBorder="1" applyAlignment="1">
      <alignment horizontal="right" vertical="center"/>
    </xf>
    <xf numFmtId="0" fontId="10" fillId="0" borderId="95" xfId="0" applyFont="1" applyBorder="1">
      <alignment vertical="center"/>
    </xf>
    <xf numFmtId="0" fontId="10" fillId="0" borderId="68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103" xfId="0" applyFont="1" applyBorder="1" applyAlignment="1">
      <alignment horizontal="center" vertical="center"/>
    </xf>
    <xf numFmtId="0" fontId="17" fillId="0" borderId="104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30" fillId="2" borderId="47" xfId="0" applyFont="1" applyFill="1" applyBorder="1" applyAlignment="1">
      <alignment horizontal="left" vertical="center" wrapText="1" indent="1"/>
    </xf>
    <xf numFmtId="0" fontId="30" fillId="2" borderId="47" xfId="0" applyFont="1" applyFill="1" applyBorder="1" applyAlignment="1">
      <alignment horizontal="left" vertical="center" indent="1"/>
    </xf>
    <xf numFmtId="0" fontId="23" fillId="0" borderId="47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1D587629-6BD4-417E-B648-B9DEBD6B8D8E}"/>
  </cellStyles>
  <dxfs count="11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3</xdr:row>
          <xdr:rowOff>15240</xdr:rowOff>
        </xdr:from>
        <xdr:to>
          <xdr:col>6</xdr:col>
          <xdr:colOff>0</xdr:colOff>
          <xdr:row>3</xdr:row>
          <xdr:rowOff>259080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1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129540</xdr:colOff>
          <xdr:row>3</xdr:row>
          <xdr:rowOff>22860</xdr:rowOff>
        </xdr:from>
        <xdr:to>
          <xdr:col>13</xdr:col>
          <xdr:colOff>30480</xdr:colOff>
          <xdr:row>3</xdr:row>
          <xdr:rowOff>266700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1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17</xdr:row>
          <xdr:rowOff>15240</xdr:rowOff>
        </xdr:from>
        <xdr:to>
          <xdr:col>6</xdr:col>
          <xdr:colOff>7620</xdr:colOff>
          <xdr:row>18</xdr:row>
          <xdr:rowOff>15240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1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18</xdr:row>
          <xdr:rowOff>7620</xdr:rowOff>
        </xdr:from>
        <xdr:to>
          <xdr:col>6</xdr:col>
          <xdr:colOff>7620</xdr:colOff>
          <xdr:row>19</xdr:row>
          <xdr:rowOff>7620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1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24</xdr:row>
          <xdr:rowOff>327660</xdr:rowOff>
        </xdr:from>
        <xdr:to>
          <xdr:col>10</xdr:col>
          <xdr:colOff>7620</xdr:colOff>
          <xdr:row>26</xdr:row>
          <xdr:rowOff>38100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1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25</xdr:row>
          <xdr:rowOff>137160</xdr:rowOff>
        </xdr:from>
        <xdr:to>
          <xdr:col>10</xdr:col>
          <xdr:colOff>7620</xdr:colOff>
          <xdr:row>27</xdr:row>
          <xdr:rowOff>30480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1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11</xdr:row>
          <xdr:rowOff>68580</xdr:rowOff>
        </xdr:from>
        <xdr:to>
          <xdr:col>25</xdr:col>
          <xdr:colOff>220980</xdr:colOff>
          <xdr:row>11</xdr:row>
          <xdr:rowOff>312420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1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28575</xdr:colOff>
      <xdr:row>2</xdr:row>
      <xdr:rowOff>57150</xdr:rowOff>
    </xdr:from>
    <xdr:to>
      <xdr:col>48</xdr:col>
      <xdr:colOff>76200</xdr:colOff>
      <xdr:row>3</xdr:row>
      <xdr:rowOff>361950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895975" y="161925"/>
          <a:ext cx="581025" cy="533400"/>
        </a:xfrm>
        <a:prstGeom prst="rect">
          <a:avLst/>
        </a:prstGeom>
        <a:solidFill>
          <a:schemeClr val="tx1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 b="1">
              <a:solidFill>
                <a:schemeClr val="bg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材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19049</xdr:colOff>
      <xdr:row>2</xdr:row>
      <xdr:rowOff>76199</xdr:rowOff>
    </xdr:from>
    <xdr:to>
      <xdr:col>48</xdr:col>
      <xdr:colOff>57149</xdr:colOff>
      <xdr:row>3</xdr:row>
      <xdr:rowOff>371474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886449" y="180974"/>
          <a:ext cx="571500" cy="523875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外</a:t>
          </a:r>
        </a:p>
      </xdr:txBody>
    </xdr:sp>
    <xdr:clientData/>
  </xdr:twoCellAnchor>
  <xdr:twoCellAnchor>
    <xdr:from>
      <xdr:col>44</xdr:col>
      <xdr:colOff>85725</xdr:colOff>
      <xdr:row>14</xdr:row>
      <xdr:rowOff>123825</xdr:rowOff>
    </xdr:from>
    <xdr:to>
      <xdr:col>45</xdr:col>
      <xdr:colOff>73914</xdr:colOff>
      <xdr:row>14</xdr:row>
      <xdr:rowOff>228600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953125" y="3590925"/>
          <a:ext cx="121539" cy="104775"/>
        </a:xfrm>
        <a:prstGeom prst="triangle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0</xdr:colOff>
      <xdr:row>2</xdr:row>
      <xdr:rowOff>38100</xdr:rowOff>
    </xdr:from>
    <xdr:to>
      <xdr:col>48</xdr:col>
      <xdr:colOff>38100</xdr:colOff>
      <xdr:row>3</xdr:row>
      <xdr:rowOff>342900</xdr:rowOff>
    </xdr:to>
    <xdr:sp macro="" textlink="">
      <xdr:nvSpPr>
        <xdr:cNvPr id="3" name="ひし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867400" y="142875"/>
          <a:ext cx="571500" cy="533400"/>
        </a:xfrm>
        <a:prstGeom prst="diamond">
          <a:avLst/>
        </a:prstGeom>
        <a:solidFill>
          <a:sysClr val="window" lastClr="FFFFFF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200" b="1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労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BACDC-772B-4518-AEA7-A56012656A25}">
  <sheetPr codeName="Sheet2">
    <tabColor rgb="FFFF0000"/>
  </sheetPr>
  <dimension ref="A1:F38"/>
  <sheetViews>
    <sheetView showGridLines="0" tabSelected="1" zoomScaleNormal="100" workbookViewId="0">
      <selection sqref="A1:F1"/>
    </sheetView>
  </sheetViews>
  <sheetFormatPr defaultColWidth="9" defaultRowHeight="13.8"/>
  <cols>
    <col min="1" max="1" width="3.109375" style="20" customWidth="1"/>
    <col min="2" max="2" width="12.77734375" style="7" customWidth="1"/>
    <col min="3" max="3" width="2" style="7" customWidth="1"/>
    <col min="4" max="4" width="9" style="7"/>
    <col min="5" max="5" width="5.33203125" style="7" customWidth="1"/>
    <col min="6" max="6" width="65.109375" style="7" customWidth="1"/>
    <col min="7" max="16384" width="9" style="7"/>
  </cols>
  <sheetData>
    <row r="1" spans="1:6" ht="28.35" customHeight="1">
      <c r="A1" s="105" t="s">
        <v>51</v>
      </c>
      <c r="B1" s="105"/>
      <c r="C1" s="105"/>
      <c r="D1" s="105"/>
      <c r="E1" s="105"/>
      <c r="F1" s="105"/>
    </row>
    <row r="2" spans="1:6" ht="9" customHeight="1"/>
    <row r="3" spans="1:6" ht="19.649999999999999" customHeight="1">
      <c r="A3" s="20" t="s">
        <v>54</v>
      </c>
      <c r="B3" s="19" t="s">
        <v>55</v>
      </c>
      <c r="D3" s="106" t="s">
        <v>175</v>
      </c>
      <c r="E3" s="101"/>
      <c r="F3" s="101"/>
    </row>
    <row r="4" spans="1:6" ht="9.9" customHeight="1">
      <c r="B4" s="19"/>
    </row>
    <row r="5" spans="1:6" ht="19.649999999999999" customHeight="1">
      <c r="A5" s="20" t="s">
        <v>54</v>
      </c>
      <c r="B5" s="19" t="s">
        <v>56</v>
      </c>
      <c r="D5" s="100" t="s">
        <v>140</v>
      </c>
      <c r="E5" s="100"/>
      <c r="F5" s="100"/>
    </row>
    <row r="6" spans="1:6" ht="19.649999999999999" customHeight="1">
      <c r="B6" s="19"/>
      <c r="D6" s="100" t="s">
        <v>90</v>
      </c>
      <c r="E6" s="100"/>
    </row>
    <row r="7" spans="1:6" ht="9.9" customHeight="1">
      <c r="B7" s="19"/>
    </row>
    <row r="8" spans="1:6" ht="19.649999999999999" customHeight="1">
      <c r="A8" s="22" t="s">
        <v>158</v>
      </c>
      <c r="B8" s="96" t="s">
        <v>159</v>
      </c>
      <c r="D8" t="s">
        <v>160</v>
      </c>
      <c r="E8"/>
      <c r="F8"/>
    </row>
    <row r="9" spans="1:6" ht="19.649999999999999" customHeight="1">
      <c r="B9" s="19"/>
      <c r="D9" s="100" t="s">
        <v>176</v>
      </c>
      <c r="E9" s="100"/>
      <c r="F9" s="100"/>
    </row>
    <row r="10" spans="1:6" ht="19.649999999999999" customHeight="1">
      <c r="B10" s="19"/>
      <c r="D10" t="s">
        <v>177</v>
      </c>
      <c r="E10"/>
      <c r="F10"/>
    </row>
    <row r="11" spans="1:6" ht="9.9" customHeight="1">
      <c r="B11" s="19"/>
    </row>
    <row r="12" spans="1:6" ht="19.649999999999999" customHeight="1">
      <c r="A12" s="20" t="s">
        <v>54</v>
      </c>
      <c r="B12" s="19" t="s">
        <v>57</v>
      </c>
      <c r="D12" s="107" t="s">
        <v>149</v>
      </c>
      <c r="E12" s="108"/>
      <c r="F12" s="108"/>
    </row>
    <row r="13" spans="1:6" ht="19.649999999999999" customHeight="1">
      <c r="B13" s="19"/>
      <c r="D13" s="104" t="s">
        <v>150</v>
      </c>
      <c r="E13" s="104"/>
      <c r="F13" s="104"/>
    </row>
    <row r="14" spans="1:6" ht="19.649999999999999" customHeight="1">
      <c r="B14" s="19"/>
      <c r="D14" s="100" t="s">
        <v>152</v>
      </c>
      <c r="E14" s="101"/>
      <c r="F14" s="101"/>
    </row>
    <row r="15" spans="1:6" ht="19.649999999999999" customHeight="1">
      <c r="B15" s="19"/>
      <c r="D15" s="100" t="s">
        <v>151</v>
      </c>
      <c r="E15" s="101"/>
      <c r="F15" s="101"/>
    </row>
    <row r="16" spans="1:6" ht="19.649999999999999" customHeight="1">
      <c r="B16" s="19"/>
      <c r="D16" s="100" t="s">
        <v>184</v>
      </c>
      <c r="E16" s="101"/>
      <c r="F16" s="101"/>
    </row>
    <row r="17" spans="1:6" ht="19.649999999999999" customHeight="1">
      <c r="B17" s="19"/>
      <c r="D17" s="106" t="s">
        <v>178</v>
      </c>
      <c r="E17" s="101"/>
      <c r="F17" s="101"/>
    </row>
    <row r="18" spans="1:6" ht="9.9" customHeight="1">
      <c r="B18" s="19"/>
      <c r="D18" s="101"/>
      <c r="E18" s="101"/>
      <c r="F18" s="101"/>
    </row>
    <row r="19" spans="1:6" ht="19.649999999999999" customHeight="1">
      <c r="A19" s="20" t="s">
        <v>54</v>
      </c>
      <c r="B19" s="12" t="s">
        <v>142</v>
      </c>
      <c r="D19" s="100" t="s">
        <v>141</v>
      </c>
      <c r="E19" s="100"/>
      <c r="F19" s="100"/>
    </row>
    <row r="20" spans="1:6" ht="9.9" customHeight="1">
      <c r="B20" s="19"/>
      <c r="D20" s="101"/>
      <c r="E20" s="101"/>
      <c r="F20" s="101"/>
    </row>
    <row r="21" spans="1:6" ht="19.649999999999999" customHeight="1">
      <c r="A21" s="22" t="s">
        <v>64</v>
      </c>
      <c r="B21" s="12" t="s">
        <v>153</v>
      </c>
      <c r="D21" s="100" t="s">
        <v>154</v>
      </c>
      <c r="E21" s="101"/>
      <c r="F21" s="7" t="s">
        <v>161</v>
      </c>
    </row>
    <row r="22" spans="1:6" ht="19.649999999999999" customHeight="1">
      <c r="F22" s="7" t="s">
        <v>162</v>
      </c>
    </row>
    <row r="23" spans="1:6" ht="19.649999999999999" customHeight="1">
      <c r="F23" s="7" t="s">
        <v>163</v>
      </c>
    </row>
    <row r="24" spans="1:6" ht="19.649999999999999" customHeight="1">
      <c r="D24" s="7" t="s">
        <v>155</v>
      </c>
      <c r="E24" s="7" t="s">
        <v>182</v>
      </c>
    </row>
    <row r="25" spans="1:6" ht="19.649999999999999" customHeight="1">
      <c r="D25" s="7" t="s">
        <v>156</v>
      </c>
      <c r="E25" s="97" t="s">
        <v>157</v>
      </c>
    </row>
    <row r="26" spans="1:6" ht="27" customHeight="1">
      <c r="D26" s="98" t="s">
        <v>179</v>
      </c>
      <c r="E26" s="99"/>
      <c r="F26" s="99"/>
    </row>
    <row r="27" spans="1:6" ht="19.649999999999999" customHeight="1"/>
    <row r="28" spans="1:6" ht="28.35" customHeight="1">
      <c r="A28" s="105" t="s">
        <v>52</v>
      </c>
      <c r="B28" s="105"/>
      <c r="C28" s="105"/>
      <c r="D28" s="105"/>
      <c r="E28" s="105"/>
      <c r="F28" s="105"/>
    </row>
    <row r="29" spans="1:6" ht="6.75" customHeight="1"/>
    <row r="30" spans="1:6" ht="27.6" customHeight="1">
      <c r="B30" s="100" t="s">
        <v>180</v>
      </c>
      <c r="C30" s="101"/>
      <c r="D30" s="101"/>
      <c r="E30" s="101"/>
      <c r="F30" s="101"/>
    </row>
    <row r="31" spans="1:6" ht="48.15" customHeight="1">
      <c r="B31" s="102" t="s">
        <v>143</v>
      </c>
      <c r="C31" s="101"/>
      <c r="D31" s="101"/>
      <c r="E31" s="101"/>
      <c r="F31" s="101"/>
    </row>
    <row r="32" spans="1:6" ht="39.6" customHeight="1">
      <c r="B32" s="102" t="s">
        <v>66</v>
      </c>
      <c r="C32" s="103"/>
      <c r="D32" s="103"/>
      <c r="E32" s="103"/>
      <c r="F32" s="103"/>
    </row>
    <row r="33" spans="2:6" ht="30" customHeight="1">
      <c r="B33" s="100" t="s">
        <v>165</v>
      </c>
      <c r="C33" s="101"/>
      <c r="D33" s="101"/>
      <c r="E33" s="101"/>
      <c r="F33" s="101"/>
    </row>
    <row r="34" spans="2:6" ht="39.9" customHeight="1">
      <c r="B34" s="102" t="s">
        <v>65</v>
      </c>
      <c r="C34" s="103"/>
      <c r="D34" s="103"/>
      <c r="E34" s="103"/>
      <c r="F34" s="103"/>
    </row>
    <row r="35" spans="2:6" ht="30" customHeight="1">
      <c r="B35" s="102" t="s">
        <v>164</v>
      </c>
      <c r="C35" s="103"/>
      <c r="D35" s="103"/>
      <c r="E35" s="103"/>
      <c r="F35" s="103"/>
    </row>
    <row r="36" spans="2:6" ht="30" customHeight="1">
      <c r="B36" s="102" t="s">
        <v>73</v>
      </c>
      <c r="C36" s="103"/>
      <c r="D36" s="103"/>
      <c r="E36" s="103"/>
      <c r="F36" s="103"/>
    </row>
    <row r="37" spans="2:6" ht="19.649999999999999" customHeight="1">
      <c r="B37" s="101"/>
      <c r="C37" s="101"/>
      <c r="D37" s="101"/>
      <c r="E37" s="101"/>
      <c r="F37" s="101"/>
    </row>
    <row r="38" spans="2:6" ht="19.649999999999999" customHeight="1"/>
  </sheetData>
  <mergeCells count="24">
    <mergeCell ref="D5:F5"/>
    <mergeCell ref="B36:F36"/>
    <mergeCell ref="B37:F37"/>
    <mergeCell ref="A1:F1"/>
    <mergeCell ref="A28:F28"/>
    <mergeCell ref="B30:F30"/>
    <mergeCell ref="D16:F16"/>
    <mergeCell ref="D17:F17"/>
    <mergeCell ref="D18:F18"/>
    <mergeCell ref="D19:F19"/>
    <mergeCell ref="D3:F3"/>
    <mergeCell ref="D12:F12"/>
    <mergeCell ref="D14:F14"/>
    <mergeCell ref="B35:F35"/>
    <mergeCell ref="D6:E6"/>
    <mergeCell ref="D9:F9"/>
    <mergeCell ref="D15:F15"/>
    <mergeCell ref="D20:F20"/>
    <mergeCell ref="B34:F34"/>
    <mergeCell ref="B31:F31"/>
    <mergeCell ref="B32:F32"/>
    <mergeCell ref="B33:F33"/>
    <mergeCell ref="D13:F13"/>
    <mergeCell ref="D21:E21"/>
  </mergeCells>
  <phoneticPr fontId="2"/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0858E-8ADC-4AF7-80B5-2773A4F6A33C}">
  <sheetPr codeName="Sheet1"/>
  <dimension ref="A1:AE35"/>
  <sheetViews>
    <sheetView zoomScaleNormal="100" workbookViewId="0">
      <selection activeCell="AY15" sqref="AY15"/>
    </sheetView>
  </sheetViews>
  <sheetFormatPr defaultColWidth="9" defaultRowHeight="13.8"/>
  <cols>
    <col min="1" max="1" width="4" style="40" customWidth="1"/>
    <col min="2" max="2" width="0.88671875" style="40" customWidth="1"/>
    <col min="3" max="3" width="12.21875" style="40" customWidth="1"/>
    <col min="4" max="4" width="0.88671875" style="40" customWidth="1"/>
    <col min="5" max="31" width="2.88671875" style="40" customWidth="1"/>
    <col min="32" max="74" width="3" style="40" customWidth="1"/>
    <col min="75" max="16384" width="9" style="40"/>
  </cols>
  <sheetData>
    <row r="1" spans="1:31" s="23" customFormat="1" ht="30.75" customHeight="1">
      <c r="A1" s="192" t="s">
        <v>174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</row>
    <row r="2" spans="1:31" ht="34.950000000000003" customHeight="1" thickBot="1">
      <c r="A2" s="142" t="s">
        <v>104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</row>
    <row r="3" spans="1:31" ht="22.65" customHeight="1">
      <c r="A3" s="168" t="s">
        <v>93</v>
      </c>
      <c r="B3" s="169"/>
      <c r="C3" s="169"/>
      <c r="D3" s="45"/>
      <c r="E3" s="193">
        <f ca="1">TODAY()</f>
        <v>46009</v>
      </c>
      <c r="F3" s="194"/>
      <c r="G3" s="194"/>
      <c r="H3" s="194"/>
      <c r="I3" s="194"/>
      <c r="J3" s="194"/>
      <c r="K3" s="194"/>
      <c r="L3" s="194"/>
      <c r="M3" s="194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7"/>
    </row>
    <row r="4" spans="1:31" ht="22.65" customHeight="1">
      <c r="A4" s="170" t="s">
        <v>92</v>
      </c>
      <c r="B4" s="171"/>
      <c r="C4" s="171"/>
      <c r="D4" s="48"/>
      <c r="E4" s="180"/>
      <c r="F4" s="180"/>
      <c r="G4" s="181" t="s">
        <v>96</v>
      </c>
      <c r="H4" s="181"/>
      <c r="I4" s="181"/>
      <c r="J4" s="49"/>
      <c r="K4" s="49"/>
      <c r="L4" s="180"/>
      <c r="M4" s="180"/>
      <c r="N4" s="181" t="s">
        <v>97</v>
      </c>
      <c r="O4" s="181"/>
      <c r="P4" s="181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3"/>
    </row>
    <row r="5" spans="1:31" ht="22.65" customHeight="1">
      <c r="A5" s="176" t="s">
        <v>122</v>
      </c>
      <c r="B5" s="78"/>
      <c r="C5" s="79" t="s">
        <v>84</v>
      </c>
      <c r="D5" s="80"/>
      <c r="E5" s="146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8"/>
    </row>
    <row r="6" spans="1:31" ht="28.2" customHeight="1">
      <c r="A6" s="116"/>
      <c r="B6" s="50"/>
      <c r="C6" s="51" t="s">
        <v>85</v>
      </c>
      <c r="D6" s="52"/>
      <c r="E6" s="182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9"/>
    </row>
    <row r="7" spans="1:31" ht="20.100000000000001" customHeight="1">
      <c r="A7" s="116"/>
      <c r="B7" s="53"/>
      <c r="C7" s="175" t="s">
        <v>17</v>
      </c>
      <c r="D7" s="48"/>
      <c r="E7" s="54" t="s">
        <v>86</v>
      </c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3"/>
    </row>
    <row r="8" spans="1:31" ht="28.2" customHeight="1">
      <c r="A8" s="116"/>
      <c r="B8" s="53"/>
      <c r="C8" s="175"/>
      <c r="D8" s="55"/>
      <c r="E8" s="188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5"/>
    </row>
    <row r="9" spans="1:31" ht="28.2" customHeight="1">
      <c r="A9" s="116"/>
      <c r="B9" s="56"/>
      <c r="C9" s="57" t="s">
        <v>110</v>
      </c>
      <c r="D9" s="58"/>
      <c r="E9" s="190"/>
      <c r="F9" s="190"/>
      <c r="G9" s="190"/>
      <c r="H9" s="190"/>
      <c r="I9" s="190"/>
      <c r="J9" s="190"/>
      <c r="K9" s="190"/>
      <c r="L9" s="190"/>
      <c r="M9" s="190"/>
      <c r="N9" s="190"/>
      <c r="O9" s="190"/>
      <c r="P9" s="206" t="s">
        <v>111</v>
      </c>
      <c r="Q9" s="198"/>
      <c r="R9" s="198"/>
      <c r="S9" s="198"/>
      <c r="T9" s="199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1"/>
    </row>
    <row r="10" spans="1:31" ht="28.2" customHeight="1">
      <c r="A10" s="116"/>
      <c r="B10" s="162"/>
      <c r="C10" s="219" t="s">
        <v>144</v>
      </c>
      <c r="D10" s="164"/>
      <c r="E10" s="221" t="s">
        <v>145</v>
      </c>
      <c r="F10" s="222"/>
      <c r="G10" s="222"/>
      <c r="H10" s="222"/>
      <c r="I10" s="222"/>
      <c r="J10" s="222"/>
      <c r="K10" s="223"/>
      <c r="L10" s="214"/>
      <c r="M10" s="215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  <c r="AD10" s="215"/>
      <c r="AE10" s="216"/>
    </row>
    <row r="11" spans="1:31" ht="28.2" customHeight="1">
      <c r="A11" s="116"/>
      <c r="B11" s="165"/>
      <c r="C11" s="220"/>
      <c r="D11" s="167"/>
      <c r="E11" s="221" t="s">
        <v>146</v>
      </c>
      <c r="F11" s="222"/>
      <c r="G11" s="222"/>
      <c r="H11" s="222"/>
      <c r="I11" s="222"/>
      <c r="J11" s="222"/>
      <c r="K11" s="223"/>
      <c r="L11" s="217"/>
      <c r="M11" s="190"/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1"/>
    </row>
    <row r="12" spans="1:31" ht="30" customHeight="1">
      <c r="A12" s="177"/>
      <c r="B12" s="50"/>
      <c r="C12" s="51" t="s">
        <v>123</v>
      </c>
      <c r="D12" s="52"/>
      <c r="E12" s="85" t="s">
        <v>124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7"/>
      <c r="S12" s="221" t="s">
        <v>125</v>
      </c>
      <c r="T12" s="198"/>
      <c r="U12" s="198"/>
      <c r="V12" s="198"/>
      <c r="W12" s="198"/>
      <c r="X12" s="199"/>
      <c r="Y12" s="217"/>
      <c r="Z12" s="190"/>
      <c r="AA12" s="230" t="s">
        <v>125</v>
      </c>
      <c r="AB12" s="215"/>
      <c r="AC12" s="215"/>
      <c r="AD12" s="215"/>
      <c r="AE12" s="216"/>
    </row>
    <row r="13" spans="1:31" ht="28.2" customHeight="1">
      <c r="A13" s="172" t="s">
        <v>183</v>
      </c>
      <c r="B13" s="53"/>
      <c r="C13" s="59" t="s">
        <v>72</v>
      </c>
      <c r="D13" s="48"/>
      <c r="E13" s="188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V13" s="184"/>
      <c r="W13" s="184"/>
      <c r="X13" s="184"/>
      <c r="Y13" s="184"/>
      <c r="Z13" s="184"/>
      <c r="AA13" s="184"/>
      <c r="AB13" s="184"/>
      <c r="AC13" s="184"/>
      <c r="AD13" s="184"/>
      <c r="AE13" s="185"/>
    </row>
    <row r="14" spans="1:31" ht="20.100000000000001" customHeight="1">
      <c r="A14" s="173"/>
      <c r="B14" s="60"/>
      <c r="C14" s="178" t="s">
        <v>17</v>
      </c>
      <c r="D14" s="61"/>
      <c r="E14" s="62" t="s">
        <v>86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7"/>
    </row>
    <row r="15" spans="1:31" ht="28.2" customHeight="1" thickBot="1">
      <c r="A15" s="174"/>
      <c r="B15" s="63"/>
      <c r="C15" s="179"/>
      <c r="D15" s="52"/>
      <c r="E15" s="182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4"/>
      <c r="T15" s="184"/>
      <c r="U15" s="184"/>
      <c r="V15" s="184"/>
      <c r="W15" s="184"/>
      <c r="X15" s="184"/>
      <c r="Y15" s="184"/>
      <c r="Z15" s="184"/>
      <c r="AA15" s="184"/>
      <c r="AB15" s="184"/>
      <c r="AC15" s="184"/>
      <c r="AD15" s="184"/>
      <c r="AE15" s="185"/>
    </row>
    <row r="16" spans="1:31" ht="28.2" customHeight="1">
      <c r="A16" s="116" t="s">
        <v>109</v>
      </c>
      <c r="B16" s="53"/>
      <c r="C16" s="59" t="s">
        <v>87</v>
      </c>
      <c r="D16" s="48"/>
      <c r="E16" s="188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207" t="s">
        <v>98</v>
      </c>
      <c r="T16" s="208"/>
      <c r="U16" s="208"/>
      <c r="V16" s="208"/>
      <c r="W16" s="208"/>
      <c r="X16" s="224"/>
      <c r="Y16" s="225"/>
      <c r="Z16" s="225"/>
      <c r="AA16" s="225"/>
      <c r="AB16" s="225"/>
      <c r="AC16" s="225"/>
      <c r="AD16" s="225"/>
      <c r="AE16" s="226"/>
    </row>
    <row r="17" spans="1:31" ht="28.2" customHeight="1" thickBot="1">
      <c r="A17" s="116"/>
      <c r="B17" s="64"/>
      <c r="C17" s="65" t="s">
        <v>88</v>
      </c>
      <c r="D17" s="58"/>
      <c r="E17" s="125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4"/>
      <c r="S17" s="231" t="s">
        <v>99</v>
      </c>
      <c r="T17" s="232"/>
      <c r="U17" s="232"/>
      <c r="V17" s="232"/>
      <c r="W17" s="232"/>
      <c r="X17" s="227"/>
      <c r="Y17" s="228"/>
      <c r="Z17" s="228"/>
      <c r="AA17" s="228"/>
      <c r="AB17" s="228"/>
      <c r="AC17" s="228"/>
      <c r="AD17" s="228"/>
      <c r="AE17" s="229"/>
    </row>
    <row r="18" spans="1:31" ht="20.100000000000001" customHeight="1">
      <c r="A18" s="116"/>
      <c r="B18" s="53"/>
      <c r="C18" s="175" t="s">
        <v>91</v>
      </c>
      <c r="D18" s="48"/>
      <c r="E18" s="180"/>
      <c r="F18" s="180"/>
      <c r="G18" s="154" t="s">
        <v>101</v>
      </c>
      <c r="H18" s="154"/>
      <c r="I18" s="154"/>
      <c r="J18" s="49"/>
      <c r="K18" s="49"/>
      <c r="L18" s="49"/>
      <c r="M18" s="162" t="s">
        <v>102</v>
      </c>
      <c r="N18" s="163"/>
      <c r="O18" s="163"/>
      <c r="P18" s="163"/>
      <c r="Q18" s="164"/>
      <c r="R18" s="156"/>
      <c r="S18" s="157"/>
      <c r="T18" s="157"/>
      <c r="U18" s="157"/>
      <c r="V18" s="157"/>
      <c r="W18" s="157"/>
      <c r="X18" s="157"/>
      <c r="Y18" s="157"/>
      <c r="Z18" s="157"/>
      <c r="AA18" s="157"/>
      <c r="AB18" s="157"/>
      <c r="AC18" s="157"/>
      <c r="AD18" s="157"/>
      <c r="AE18" s="160"/>
    </row>
    <row r="19" spans="1:31" ht="20.100000000000001" customHeight="1">
      <c r="A19" s="116"/>
      <c r="B19" s="53"/>
      <c r="C19" s="175"/>
      <c r="D19" s="66"/>
      <c r="E19" s="152"/>
      <c r="F19" s="152"/>
      <c r="G19" s="155" t="s">
        <v>100</v>
      </c>
      <c r="H19" s="155"/>
      <c r="I19" s="155"/>
      <c r="J19" s="49"/>
      <c r="K19" s="49"/>
      <c r="L19" s="49"/>
      <c r="M19" s="165"/>
      <c r="N19" s="166"/>
      <c r="O19" s="166"/>
      <c r="P19" s="166"/>
      <c r="Q19" s="167"/>
      <c r="R19" s="158"/>
      <c r="S19" s="159"/>
      <c r="T19" s="159"/>
      <c r="U19" s="159"/>
      <c r="V19" s="159"/>
      <c r="W19" s="159"/>
      <c r="X19" s="159"/>
      <c r="Y19" s="159"/>
      <c r="Z19" s="159"/>
      <c r="AA19" s="159"/>
      <c r="AB19" s="159"/>
      <c r="AC19" s="159"/>
      <c r="AD19" s="159"/>
      <c r="AE19" s="161"/>
    </row>
    <row r="20" spans="1:31" ht="22.65" customHeight="1">
      <c r="A20" s="116"/>
      <c r="B20" s="78"/>
      <c r="C20" s="79" t="s">
        <v>84</v>
      </c>
      <c r="D20" s="81"/>
      <c r="E20" s="146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8"/>
    </row>
    <row r="21" spans="1:31" ht="28.2" customHeight="1" thickBot="1">
      <c r="A21" s="117"/>
      <c r="B21" s="67"/>
      <c r="C21" s="68" t="s">
        <v>89</v>
      </c>
      <c r="D21" s="69"/>
      <c r="E21" s="149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1"/>
    </row>
    <row r="22" spans="1:31" ht="16.8" customHeight="1" thickBot="1">
      <c r="A22" s="118" t="s">
        <v>95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</row>
    <row r="23" spans="1:31" ht="28.2" customHeight="1">
      <c r="A23" s="115" t="s">
        <v>94</v>
      </c>
      <c r="B23" s="70"/>
      <c r="C23" s="71" t="s">
        <v>112</v>
      </c>
      <c r="D23" s="72"/>
      <c r="E23" s="121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209"/>
    </row>
    <row r="24" spans="1:31" ht="28.2" customHeight="1">
      <c r="A24" s="116"/>
      <c r="B24" s="73"/>
      <c r="C24" s="195" t="s">
        <v>113</v>
      </c>
      <c r="D24" s="55"/>
      <c r="E24" s="198" t="s">
        <v>114</v>
      </c>
      <c r="F24" s="198"/>
      <c r="G24" s="198"/>
      <c r="H24" s="199"/>
      <c r="I24" s="125"/>
      <c r="J24" s="126"/>
      <c r="K24" s="126"/>
      <c r="L24" s="126"/>
      <c r="M24" s="126"/>
      <c r="N24" s="126"/>
      <c r="O24" s="126"/>
      <c r="P24" s="126"/>
      <c r="Q24" s="126"/>
      <c r="R24" s="127"/>
      <c r="S24" s="128" t="s">
        <v>103</v>
      </c>
      <c r="T24" s="129"/>
      <c r="U24" s="129"/>
      <c r="V24" s="129"/>
      <c r="W24" s="130"/>
      <c r="X24" s="132"/>
      <c r="Y24" s="123"/>
      <c r="Z24" s="123"/>
      <c r="AA24" s="123"/>
      <c r="AB24" s="123"/>
      <c r="AC24" s="123"/>
      <c r="AD24" s="123"/>
      <c r="AE24" s="124"/>
    </row>
    <row r="25" spans="1:31" ht="28.2" customHeight="1">
      <c r="A25" s="116"/>
      <c r="B25" s="73"/>
      <c r="C25" s="195"/>
      <c r="D25" s="55"/>
      <c r="E25" s="200" t="s">
        <v>115</v>
      </c>
      <c r="F25" s="200"/>
      <c r="G25" s="200"/>
      <c r="H25" s="201"/>
      <c r="I25" s="125"/>
      <c r="J25" s="126"/>
      <c r="K25" s="126"/>
      <c r="L25" s="126"/>
      <c r="M25" s="126"/>
      <c r="N25" s="126"/>
      <c r="O25" s="126"/>
      <c r="P25" s="126"/>
      <c r="Q25" s="126"/>
      <c r="R25" s="127"/>
      <c r="S25" s="206" t="s">
        <v>116</v>
      </c>
      <c r="T25" s="198"/>
      <c r="U25" s="198"/>
      <c r="V25" s="198"/>
      <c r="W25" s="199"/>
      <c r="X25" s="132"/>
      <c r="Y25" s="123"/>
      <c r="Z25" s="123"/>
      <c r="AA25" s="123"/>
      <c r="AB25" s="123"/>
      <c r="AC25" s="131"/>
      <c r="AD25" s="212"/>
      <c r="AE25" s="213"/>
    </row>
    <row r="26" spans="1:31" ht="14.1" customHeight="1">
      <c r="A26" s="116"/>
      <c r="B26" s="73"/>
      <c r="C26" s="195"/>
      <c r="D26" s="55"/>
      <c r="E26" s="134" t="s">
        <v>117</v>
      </c>
      <c r="F26" s="134"/>
      <c r="G26" s="134"/>
      <c r="H26" s="135"/>
      <c r="I26" s="74"/>
      <c r="J26" s="186" t="s">
        <v>118</v>
      </c>
      <c r="K26" s="186"/>
      <c r="L26" s="186"/>
      <c r="M26" s="186"/>
      <c r="N26" s="133" t="s">
        <v>119</v>
      </c>
      <c r="O26" s="134"/>
      <c r="P26" s="134"/>
      <c r="Q26" s="135"/>
      <c r="R26" s="210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204"/>
    </row>
    <row r="27" spans="1:31" ht="14.1" customHeight="1">
      <c r="A27" s="116"/>
      <c r="B27" s="73"/>
      <c r="C27" s="195"/>
      <c r="D27" s="55"/>
      <c r="E27" s="137"/>
      <c r="F27" s="137"/>
      <c r="G27" s="137"/>
      <c r="H27" s="138"/>
      <c r="I27" s="75"/>
      <c r="J27" s="197" t="s">
        <v>120</v>
      </c>
      <c r="K27" s="197"/>
      <c r="L27" s="197"/>
      <c r="M27" s="197"/>
      <c r="N27" s="136"/>
      <c r="O27" s="137"/>
      <c r="P27" s="137"/>
      <c r="Q27" s="138"/>
      <c r="R27" s="211"/>
      <c r="S27" s="120"/>
      <c r="T27" s="120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205"/>
    </row>
    <row r="28" spans="1:31" ht="28.2" customHeight="1" thickBot="1">
      <c r="A28" s="117"/>
      <c r="B28" s="76"/>
      <c r="C28" s="196"/>
      <c r="D28" s="77"/>
      <c r="E28" s="202" t="s">
        <v>121</v>
      </c>
      <c r="F28" s="202"/>
      <c r="G28" s="202"/>
      <c r="H28" s="203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1"/>
    </row>
    <row r="29" spans="1:31" ht="10.5" customHeight="1"/>
    <row r="30" spans="1:31" s="41" customFormat="1" ht="68.55" customHeight="1">
      <c r="A30" s="145" t="s">
        <v>105</v>
      </c>
      <c r="B30" s="145"/>
      <c r="C30" s="145"/>
      <c r="E30" s="144" t="s">
        <v>181</v>
      </c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</row>
    <row r="31" spans="1:31" s="41" customFormat="1" ht="8.25" customHeight="1" thickBot="1">
      <c r="A31" s="42"/>
      <c r="B31" s="42"/>
      <c r="C31" s="4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</row>
    <row r="32" spans="1:31" ht="18" customHeight="1">
      <c r="A32" s="218" t="s">
        <v>71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8"/>
      <c r="Y32" s="218"/>
      <c r="Z32" s="218"/>
      <c r="AA32" s="218"/>
      <c r="AB32" s="218"/>
      <c r="AC32" s="218"/>
      <c r="AD32" s="218"/>
      <c r="AE32" s="218"/>
    </row>
    <row r="33" spans="1:25" ht="18" customHeight="1">
      <c r="A33" s="110" t="s">
        <v>106</v>
      </c>
      <c r="B33" s="110"/>
      <c r="C33" s="110"/>
      <c r="D33" s="110"/>
      <c r="E33" s="109" t="s">
        <v>166</v>
      </c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spans="1:25" ht="18" customHeight="1">
      <c r="A34" s="111" t="s">
        <v>70</v>
      </c>
      <c r="B34" s="111"/>
      <c r="C34" s="111"/>
      <c r="D34" s="111"/>
      <c r="E34" s="139"/>
      <c r="F34" s="139"/>
      <c r="G34" s="139"/>
      <c r="H34" s="139"/>
      <c r="I34" s="139"/>
      <c r="J34" s="139"/>
      <c r="K34" s="111" t="s">
        <v>107</v>
      </c>
      <c r="L34" s="111"/>
      <c r="M34" s="111"/>
      <c r="N34" s="111"/>
      <c r="O34" s="140" t="s">
        <v>108</v>
      </c>
      <c r="P34" s="141"/>
      <c r="Q34" s="141"/>
      <c r="R34" s="141"/>
      <c r="S34" s="141"/>
      <c r="T34" s="141"/>
      <c r="U34" s="141"/>
      <c r="V34" s="141"/>
      <c r="W34" s="141"/>
      <c r="X34" s="141"/>
      <c r="Y34" s="44"/>
    </row>
    <row r="35" spans="1:25" ht="18" customHeight="1">
      <c r="A35" s="111" t="s">
        <v>147</v>
      </c>
      <c r="B35" s="111"/>
      <c r="C35" s="111"/>
      <c r="D35" s="111"/>
      <c r="E35" s="112" t="s">
        <v>148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4"/>
    </row>
  </sheetData>
  <mergeCells count="106">
    <mergeCell ref="A32:AE32"/>
    <mergeCell ref="C10:C11"/>
    <mergeCell ref="B10:B11"/>
    <mergeCell ref="E10:K10"/>
    <mergeCell ref="E11:K11"/>
    <mergeCell ref="Q23:S23"/>
    <mergeCell ref="Z25:AA25"/>
    <mergeCell ref="X24:Y24"/>
    <mergeCell ref="Z24:AA24"/>
    <mergeCell ref="Z23:AB23"/>
    <mergeCell ref="W23:Y23"/>
    <mergeCell ref="S25:W25"/>
    <mergeCell ref="X16:AE16"/>
    <mergeCell ref="X17:AE17"/>
    <mergeCell ref="S12:X12"/>
    <mergeCell ref="Y12:Z12"/>
    <mergeCell ref="AA12:AE12"/>
    <mergeCell ref="S17:W17"/>
    <mergeCell ref="E16:R16"/>
    <mergeCell ref="E17:R17"/>
    <mergeCell ref="A1:AE1"/>
    <mergeCell ref="E3:M3"/>
    <mergeCell ref="C24:C28"/>
    <mergeCell ref="J26:M26"/>
    <mergeCell ref="J27:M27"/>
    <mergeCell ref="I28:AE28"/>
    <mergeCell ref="E24:H24"/>
    <mergeCell ref="E25:H25"/>
    <mergeCell ref="E26:H27"/>
    <mergeCell ref="E28:H28"/>
    <mergeCell ref="AB26:AC27"/>
    <mergeCell ref="AD26:AE27"/>
    <mergeCell ref="E9:O9"/>
    <mergeCell ref="P9:T9"/>
    <mergeCell ref="S16:W16"/>
    <mergeCell ref="AC23:AE23"/>
    <mergeCell ref="R26:S27"/>
    <mergeCell ref="T26:U27"/>
    <mergeCell ref="V26:W27"/>
    <mergeCell ref="AD25:AE25"/>
    <mergeCell ref="T23:V23"/>
    <mergeCell ref="L10:AE10"/>
    <mergeCell ref="L11:AE11"/>
    <mergeCell ref="D10:D11"/>
    <mergeCell ref="E4:F4"/>
    <mergeCell ref="L4:M4"/>
    <mergeCell ref="G4:I4"/>
    <mergeCell ref="N4:P4"/>
    <mergeCell ref="E19:F19"/>
    <mergeCell ref="E18:F18"/>
    <mergeCell ref="E5:AE5"/>
    <mergeCell ref="E15:AE15"/>
    <mergeCell ref="F14:AE14"/>
    <mergeCell ref="E13:AE13"/>
    <mergeCell ref="E8:AE8"/>
    <mergeCell ref="F7:AE7"/>
    <mergeCell ref="E6:AE6"/>
    <mergeCell ref="U9:AE9"/>
    <mergeCell ref="A2:AE2"/>
    <mergeCell ref="E30:AE30"/>
    <mergeCell ref="A30:C30"/>
    <mergeCell ref="E20:AE20"/>
    <mergeCell ref="E21:AE21"/>
    <mergeCell ref="Q4:AE4"/>
    <mergeCell ref="G18:I18"/>
    <mergeCell ref="G19:I19"/>
    <mergeCell ref="R18:S19"/>
    <mergeCell ref="T18:U19"/>
    <mergeCell ref="V18:W19"/>
    <mergeCell ref="X18:Y19"/>
    <mergeCell ref="Z18:AA19"/>
    <mergeCell ref="AB18:AC19"/>
    <mergeCell ref="AD18:AE19"/>
    <mergeCell ref="M18:Q19"/>
    <mergeCell ref="A3:C3"/>
    <mergeCell ref="A4:C4"/>
    <mergeCell ref="A13:A15"/>
    <mergeCell ref="A16:A21"/>
    <mergeCell ref="C18:C19"/>
    <mergeCell ref="A5:A12"/>
    <mergeCell ref="C7:C8"/>
    <mergeCell ref="C14:C15"/>
    <mergeCell ref="E33:Y33"/>
    <mergeCell ref="A33:D33"/>
    <mergeCell ref="A35:D35"/>
    <mergeCell ref="E35:Y35"/>
    <mergeCell ref="A23:A28"/>
    <mergeCell ref="A22:AE22"/>
    <mergeCell ref="Z26:AA27"/>
    <mergeCell ref="E23:G23"/>
    <mergeCell ref="AB24:AC24"/>
    <mergeCell ref="AD24:AE24"/>
    <mergeCell ref="I24:R24"/>
    <mergeCell ref="I25:R25"/>
    <mergeCell ref="N23:P23"/>
    <mergeCell ref="K23:M23"/>
    <mergeCell ref="H23:J23"/>
    <mergeCell ref="S24:W24"/>
    <mergeCell ref="AB25:AC25"/>
    <mergeCell ref="X25:Y25"/>
    <mergeCell ref="X26:Y27"/>
    <mergeCell ref="N26:Q27"/>
    <mergeCell ref="A34:D34"/>
    <mergeCell ref="E34:J34"/>
    <mergeCell ref="K34:N34"/>
    <mergeCell ref="O34:X34"/>
  </mergeCells>
  <phoneticPr fontId="2"/>
  <dataValidations count="6">
    <dataValidation imeMode="halfAlpha" allowBlank="1" showInputMessage="1" showErrorMessage="1" sqref="X24:AE24 X25:AC25" xr:uid="{2A926A4B-5013-4C98-92EC-5D75B0395845}"/>
    <dataValidation imeMode="on" allowBlank="1" showInputMessage="1" showErrorMessage="1" sqref="E30:E31 E12 E13:AE13 I28:AE28 F7:AE7 Y12 S12 F14:AE14 E15:AE15" xr:uid="{AB53AA60-1FBE-4BFF-A03E-B856C07DBF0F}"/>
    <dataValidation imeMode="fullAlpha" allowBlank="1" showInputMessage="1" showErrorMessage="1" sqref="AD25:AE25" xr:uid="{4481C5B5-F8DA-4F1A-AB6E-90363AE83E6C}"/>
    <dataValidation imeMode="fullKatakana" allowBlank="1" showInputMessage="1" showErrorMessage="1" sqref="E5:AE5 E20:AE20" xr:uid="{772633E7-9F48-4F18-8BFD-D4E153E27A0C}"/>
    <dataValidation imeMode="off" allowBlank="1" showInputMessage="1" showErrorMessage="1" sqref="F12:R12 R18:AE19 E23:AE23 R26:AE27" xr:uid="{68EF40A7-6F5E-448B-A5C9-15335DA4E750}"/>
    <dataValidation imeMode="hiragana" allowBlank="1" showInputMessage="1" showErrorMessage="1" sqref="I24:R25 E16:R17 E21:AE21 E6:AE6 E8:AE8" xr:uid="{6F4DFB98-BDC3-4ADB-BECC-93CCC25D36CE}"/>
  </dataValidations>
  <pageMargins left="0.70866141732283472" right="0.11811023622047245" top="0.35433070866141736" bottom="0.35433070866141736" header="0.31496062992125984" footer="0.11811023622047245"/>
  <pageSetup paperSize="9" orientation="portrait" r:id="rId1"/>
  <headerFooter>
    <oddFooter>&amp;R&amp;9株式会社　大　石　組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27" r:id="rId4" name="Check Box 15">
              <controlPr defaultSize="0" autoFill="0" autoLine="0" autoPict="0">
                <anchor moveWithCells="1">
                  <from>
                    <xdr:col>4</xdr:col>
                    <xdr:colOff>99060</xdr:colOff>
                    <xdr:row>3</xdr:row>
                    <xdr:rowOff>15240</xdr:rowOff>
                  </from>
                  <to>
                    <xdr:col>6</xdr:col>
                    <xdr:colOff>0</xdr:colOff>
                    <xdr:row>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5" name="Check Box 16">
              <controlPr defaultSize="0" autoFill="0" autoLine="0" autoPict="0">
                <anchor moveWithCells="1">
                  <from>
                    <xdr:col>11</xdr:col>
                    <xdr:colOff>129540</xdr:colOff>
                    <xdr:row>3</xdr:row>
                    <xdr:rowOff>22860</xdr:rowOff>
                  </from>
                  <to>
                    <xdr:col>13</xdr:col>
                    <xdr:colOff>30480</xdr:colOff>
                    <xdr:row>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6" name="Check Box 17">
              <controlPr defaultSize="0" autoFill="0" autoLine="0" autoPict="0">
                <anchor moveWithCells="1">
                  <from>
                    <xdr:col>4</xdr:col>
                    <xdr:colOff>106680</xdr:colOff>
                    <xdr:row>17</xdr:row>
                    <xdr:rowOff>15240</xdr:rowOff>
                  </from>
                  <to>
                    <xdr:col>6</xdr:col>
                    <xdr:colOff>7620</xdr:colOff>
                    <xdr:row>18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7" name="Check Box 18">
              <controlPr defaultSize="0" autoFill="0" autoLine="0" autoPict="0">
                <anchor moveWithCells="1">
                  <from>
                    <xdr:col>4</xdr:col>
                    <xdr:colOff>106680</xdr:colOff>
                    <xdr:row>18</xdr:row>
                    <xdr:rowOff>7620</xdr:rowOff>
                  </from>
                  <to>
                    <xdr:col>6</xdr:col>
                    <xdr:colOff>7620</xdr:colOff>
                    <xdr:row>19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8" name="Check Box 19">
              <controlPr defaultSize="0" autoFill="0" autoLine="0" autoPict="0">
                <anchor moveWithCells="1">
                  <from>
                    <xdr:col>8</xdr:col>
                    <xdr:colOff>106680</xdr:colOff>
                    <xdr:row>24</xdr:row>
                    <xdr:rowOff>327660</xdr:rowOff>
                  </from>
                  <to>
                    <xdr:col>10</xdr:col>
                    <xdr:colOff>7620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9" name="Check Box 20">
              <controlPr defaultSize="0" autoFill="0" autoLine="0" autoPict="0">
                <anchor moveWithCells="1">
                  <from>
                    <xdr:col>8</xdr:col>
                    <xdr:colOff>106680</xdr:colOff>
                    <xdr:row>25</xdr:row>
                    <xdr:rowOff>137160</xdr:rowOff>
                  </from>
                  <to>
                    <xdr:col>10</xdr:col>
                    <xdr:colOff>7620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10" name="Check Box 21">
              <controlPr defaultSize="0" autoFill="0" autoLine="0" autoPict="0">
                <anchor moveWithCells="1">
                  <from>
                    <xdr:col>24</xdr:col>
                    <xdr:colOff>114300</xdr:colOff>
                    <xdr:row>11</xdr:row>
                    <xdr:rowOff>68580</xdr:rowOff>
                  </from>
                  <to>
                    <xdr:col>25</xdr:col>
                    <xdr:colOff>220980</xdr:colOff>
                    <xdr:row>11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29328-A751-4725-80B1-34B1592A7D98}">
  <sheetPr codeName="Sheet5">
    <tabColor rgb="FFFFFF00"/>
  </sheetPr>
  <dimension ref="A1:BB37"/>
  <sheetViews>
    <sheetView showGridLines="0" zoomScaleNormal="100" zoomScaleSheetLayoutView="70" zoomScalePageLayoutView="70" workbookViewId="0">
      <selection activeCell="D7" sqref="D7:G7"/>
    </sheetView>
  </sheetViews>
  <sheetFormatPr defaultRowHeight="13.2"/>
  <cols>
    <col min="1" max="16" width="2.33203125" customWidth="1"/>
    <col min="17" max="17" width="2.21875" customWidth="1"/>
    <col min="18" max="19" width="2.33203125" customWidth="1"/>
    <col min="20" max="20" width="1.21875" customWidth="1"/>
    <col min="21" max="21" width="3.33203125" customWidth="1"/>
    <col min="22" max="32" width="2.33203125" customWidth="1"/>
    <col min="33" max="33" width="2.21875" customWidth="1"/>
    <col min="34" max="35" width="2.33203125" customWidth="1"/>
    <col min="36" max="37" width="2.21875" customWidth="1"/>
    <col min="38" max="39" width="2.33203125" customWidth="1"/>
    <col min="40" max="40" width="2.21875" customWidth="1"/>
    <col min="41" max="41" width="2.33203125" customWidth="1"/>
    <col min="42" max="42" width="15.77734375" customWidth="1"/>
    <col min="43" max="54" width="2.109375" customWidth="1"/>
    <col min="55" max="58" width="2.6640625" customWidth="1"/>
  </cols>
  <sheetData>
    <row r="1" spans="1:54" ht="39" customHeight="1">
      <c r="A1" s="261" t="s">
        <v>67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</row>
    <row r="2" spans="1:54" ht="15.9" customHeight="1">
      <c r="AD2" s="247" t="s">
        <v>28</v>
      </c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9"/>
    </row>
    <row r="3" spans="1:54" ht="50.1" customHeight="1">
      <c r="A3" s="250" t="s">
        <v>22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AD3" s="247"/>
      <c r="AE3" s="248"/>
      <c r="AF3" s="248"/>
      <c r="AG3" s="249"/>
      <c r="AH3" s="247"/>
      <c r="AI3" s="248"/>
      <c r="AJ3" s="248"/>
      <c r="AK3" s="249"/>
      <c r="AL3" s="247"/>
      <c r="AM3" s="248"/>
      <c r="AN3" s="248"/>
      <c r="AO3" s="249"/>
    </row>
    <row r="4" spans="1:54" ht="9.75" customHeight="1">
      <c r="Q4" s="1"/>
      <c r="AN4" s="1"/>
    </row>
    <row r="5" spans="1:54" ht="21.9" customHeight="1">
      <c r="B5" s="258" t="s">
        <v>18</v>
      </c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V5" s="259" t="s">
        <v>129</v>
      </c>
      <c r="W5" s="259"/>
      <c r="X5" s="259"/>
      <c r="Y5" s="259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L5" s="284"/>
      <c r="AM5" s="284"/>
      <c r="AN5" s="284"/>
      <c r="AO5" s="284"/>
    </row>
    <row r="6" spans="1:54" ht="18" customHeight="1">
      <c r="Q6" s="1"/>
      <c r="V6" s="9"/>
      <c r="W6" s="9"/>
      <c r="X6" s="9"/>
      <c r="Y6" s="9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</row>
    <row r="7" spans="1:54" ht="21.9" customHeight="1">
      <c r="C7" s="7"/>
      <c r="D7" s="260"/>
      <c r="E7" s="260"/>
      <c r="F7" s="260"/>
      <c r="G7" s="260"/>
      <c r="H7" s="280" t="s">
        <v>40</v>
      </c>
      <c r="I7" s="280"/>
      <c r="J7" s="260"/>
      <c r="K7" s="260"/>
      <c r="L7" s="280" t="s">
        <v>8</v>
      </c>
      <c r="M7" s="280"/>
      <c r="N7" s="260">
        <v>20</v>
      </c>
      <c r="O7" s="260"/>
      <c r="P7" s="280" t="s">
        <v>23</v>
      </c>
      <c r="Q7" s="280"/>
      <c r="V7" s="259" t="s">
        <v>130</v>
      </c>
      <c r="W7" s="259"/>
      <c r="X7" s="259"/>
      <c r="Y7" s="259"/>
      <c r="Z7" s="258"/>
      <c r="AA7" s="258"/>
      <c r="AB7" s="258"/>
      <c r="AC7" s="258"/>
      <c r="AD7" s="258"/>
      <c r="AE7" s="258"/>
      <c r="AF7" s="258"/>
      <c r="AG7" s="258"/>
      <c r="AH7" s="258"/>
      <c r="AI7" s="258"/>
      <c r="AJ7" s="258"/>
      <c r="AK7" s="258"/>
      <c r="AL7" s="258"/>
      <c r="AM7" s="258"/>
      <c r="AN7" s="259" t="s">
        <v>3</v>
      </c>
      <c r="AO7" s="259"/>
    </row>
    <row r="8" spans="1:54" ht="18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V8" s="9"/>
      <c r="W8" s="9"/>
      <c r="X8" s="9"/>
      <c r="Y8" s="9"/>
      <c r="Z8" s="284"/>
      <c r="AA8" s="284"/>
      <c r="AB8" s="284"/>
      <c r="AC8" s="284"/>
      <c r="AD8" s="284"/>
      <c r="AE8" s="284"/>
      <c r="AF8" s="284"/>
      <c r="AG8" s="284"/>
      <c r="AH8" s="284"/>
      <c r="AI8" s="284"/>
      <c r="AJ8" s="284"/>
      <c r="AK8" s="284"/>
      <c r="AL8" s="284"/>
      <c r="AM8" s="284"/>
      <c r="AN8" s="284"/>
      <c r="AO8" s="284"/>
    </row>
    <row r="9" spans="1:54" ht="21.9" customHeight="1">
      <c r="B9" s="281" t="s">
        <v>76</v>
      </c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35"/>
      <c r="V9" s="312" t="s">
        <v>45</v>
      </c>
      <c r="W9" s="312"/>
      <c r="X9" s="312"/>
      <c r="Y9" s="312"/>
      <c r="Z9" s="264"/>
      <c r="AA9" s="264"/>
      <c r="AB9" s="264"/>
      <c r="AC9" s="264"/>
      <c r="AD9" s="264"/>
      <c r="AE9" s="264"/>
      <c r="AF9" s="264"/>
      <c r="AG9" s="264"/>
      <c r="AH9" s="264"/>
      <c r="AI9" s="264"/>
      <c r="AJ9" s="264"/>
      <c r="AK9" s="264"/>
      <c r="AL9" s="264"/>
      <c r="AM9" s="264"/>
      <c r="AN9" s="264"/>
      <c r="AO9" s="264"/>
    </row>
    <row r="10" spans="1:54" ht="5.0999999999999996" customHeight="1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35"/>
      <c r="V10" s="82"/>
      <c r="W10" s="82"/>
      <c r="X10" s="82"/>
      <c r="Y10" s="10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3"/>
      <c r="AO10" s="83"/>
    </row>
    <row r="11" spans="1:54" s="88" customFormat="1" ht="21.9" customHeight="1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V11" s="259" t="s">
        <v>128</v>
      </c>
      <c r="W11" s="259"/>
      <c r="X11" s="259"/>
      <c r="Y11" s="259"/>
      <c r="Z11" s="83" t="s">
        <v>126</v>
      </c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90"/>
      <c r="AP11"/>
    </row>
    <row r="12" spans="1:54" ht="9" customHeight="1"/>
    <row r="13" spans="1:54" ht="27.9" customHeight="1" thickBot="1">
      <c r="A13" s="262" t="s">
        <v>58</v>
      </c>
      <c r="B13" s="262"/>
      <c r="C13" s="262"/>
      <c r="D13" s="262"/>
      <c r="E13" s="262"/>
      <c r="F13" s="262"/>
      <c r="G13" s="262"/>
      <c r="H13" s="262"/>
      <c r="I13" s="309" t="str">
        <f>IF(X31="","",X31)</f>
        <v/>
      </c>
      <c r="J13" s="309"/>
      <c r="K13" s="309"/>
      <c r="L13" s="309"/>
      <c r="M13" s="309"/>
      <c r="N13" s="309"/>
      <c r="O13" s="309"/>
      <c r="P13" s="309"/>
      <c r="Q13" s="309"/>
      <c r="R13" s="309"/>
      <c r="S13" s="310" t="s">
        <v>127</v>
      </c>
      <c r="T13" s="311"/>
      <c r="U13" s="36"/>
      <c r="V13" s="262" t="s">
        <v>59</v>
      </c>
      <c r="W13" s="262"/>
      <c r="X13" s="262"/>
      <c r="Y13" s="262"/>
      <c r="Z13" s="262"/>
      <c r="AA13" s="262"/>
      <c r="AB13" s="262"/>
      <c r="AC13" s="262"/>
      <c r="AD13" s="309" t="str">
        <f>IF(I13="","",I13+AH33)</f>
        <v/>
      </c>
      <c r="AE13" s="309"/>
      <c r="AF13" s="309"/>
      <c r="AG13" s="309"/>
      <c r="AH13" s="309"/>
      <c r="AI13" s="309"/>
      <c r="AJ13" s="309"/>
      <c r="AK13" s="309"/>
      <c r="AL13" s="309"/>
      <c r="AM13" s="309"/>
      <c r="AN13" s="310" t="s">
        <v>127</v>
      </c>
      <c r="AO13" s="311"/>
    </row>
    <row r="14" spans="1:54" ht="18.600000000000001" customHeight="1" thickBot="1">
      <c r="A14" s="263" t="s">
        <v>68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  <c r="AJ14" s="263"/>
      <c r="AK14" s="263"/>
      <c r="AL14" s="263"/>
      <c r="AM14" s="263"/>
      <c r="AN14" s="263"/>
      <c r="AO14" s="263"/>
    </row>
    <row r="15" spans="1:54" ht="24" customHeight="1">
      <c r="A15" s="278" t="s">
        <v>74</v>
      </c>
      <c r="B15" s="279"/>
      <c r="C15" s="279"/>
      <c r="D15" s="272" t="s">
        <v>25</v>
      </c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4"/>
      <c r="V15" s="272" t="s">
        <v>60</v>
      </c>
      <c r="W15" s="273"/>
      <c r="X15" s="239" t="s">
        <v>61</v>
      </c>
      <c r="Y15" s="240"/>
      <c r="Z15" s="240"/>
      <c r="AA15" s="240"/>
      <c r="AB15" s="240"/>
      <c r="AC15" s="240"/>
      <c r="AD15" s="240"/>
      <c r="AE15" s="240"/>
      <c r="AF15" s="240"/>
      <c r="AG15" s="240"/>
      <c r="AH15" s="265" t="s">
        <v>62</v>
      </c>
      <c r="AI15" s="266"/>
      <c r="AJ15" s="266"/>
      <c r="AK15" s="266"/>
      <c r="AL15" s="266"/>
      <c r="AM15" s="266"/>
      <c r="AN15" s="266"/>
      <c r="AO15" s="267"/>
    </row>
    <row r="16" spans="1:54" ht="24" customHeight="1">
      <c r="A16" s="282"/>
      <c r="B16" s="283"/>
      <c r="C16" s="283"/>
      <c r="D16" s="275"/>
      <c r="E16" s="276"/>
      <c r="F16" s="276"/>
      <c r="G16" s="276"/>
      <c r="H16" s="276"/>
      <c r="I16" s="276"/>
      <c r="J16" s="276"/>
      <c r="K16" s="276"/>
      <c r="L16" s="276"/>
      <c r="M16" s="276"/>
      <c r="N16" s="276"/>
      <c r="O16" s="276"/>
      <c r="P16" s="276"/>
      <c r="Q16" s="276"/>
      <c r="R16" s="276"/>
      <c r="S16" s="276"/>
      <c r="T16" s="276"/>
      <c r="U16" s="277"/>
      <c r="V16" s="307"/>
      <c r="W16" s="308"/>
      <c r="X16" s="241"/>
      <c r="Y16" s="242"/>
      <c r="Z16" s="242"/>
      <c r="AA16" s="242"/>
      <c r="AB16" s="242"/>
      <c r="AC16" s="242"/>
      <c r="AD16" s="242"/>
      <c r="AE16" s="242"/>
      <c r="AF16" s="242"/>
      <c r="AG16" s="243"/>
      <c r="AH16" s="268"/>
      <c r="AI16" s="269"/>
      <c r="AJ16" s="269"/>
      <c r="AK16" s="269"/>
      <c r="AL16" s="269"/>
      <c r="AM16" s="269"/>
      <c r="AN16" s="269"/>
      <c r="AO16" s="270"/>
    </row>
    <row r="17" spans="1:42" ht="24" customHeight="1">
      <c r="A17" s="254"/>
      <c r="B17" s="255"/>
      <c r="C17" s="255"/>
      <c r="D17" s="251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3"/>
      <c r="V17" s="256"/>
      <c r="W17" s="271"/>
      <c r="X17" s="244"/>
      <c r="Y17" s="245"/>
      <c r="Z17" s="245"/>
      <c r="AA17" s="245"/>
      <c r="AB17" s="245"/>
      <c r="AC17" s="245"/>
      <c r="AD17" s="245"/>
      <c r="AE17" s="245"/>
      <c r="AF17" s="245"/>
      <c r="AG17" s="246"/>
      <c r="AH17" s="235"/>
      <c r="AI17" s="101"/>
      <c r="AJ17" s="101"/>
      <c r="AK17" s="101"/>
      <c r="AL17" s="101"/>
      <c r="AM17" s="101"/>
      <c r="AN17" s="101"/>
      <c r="AO17" s="236"/>
    </row>
    <row r="18" spans="1:42" ht="24" customHeight="1">
      <c r="A18" s="254"/>
      <c r="B18" s="255"/>
      <c r="C18" s="255"/>
      <c r="D18" s="251"/>
      <c r="E18" s="252"/>
      <c r="F18" s="252"/>
      <c r="G18" s="252"/>
      <c r="H18" s="252"/>
      <c r="I18" s="252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3"/>
      <c r="V18" s="256"/>
      <c r="W18" s="271"/>
      <c r="X18" s="244"/>
      <c r="Y18" s="245"/>
      <c r="Z18" s="245"/>
      <c r="AA18" s="245"/>
      <c r="AB18" s="245"/>
      <c r="AC18" s="245"/>
      <c r="AD18" s="245"/>
      <c r="AE18" s="245"/>
      <c r="AF18" s="245"/>
      <c r="AG18" s="246"/>
      <c r="AH18" s="235"/>
      <c r="AI18" s="101"/>
      <c r="AJ18" s="101"/>
      <c r="AK18" s="101"/>
      <c r="AL18" s="101"/>
      <c r="AM18" s="101"/>
      <c r="AN18" s="101"/>
      <c r="AO18" s="236"/>
    </row>
    <row r="19" spans="1:42" ht="24" customHeight="1">
      <c r="A19" s="254"/>
      <c r="B19" s="255"/>
      <c r="C19" s="255"/>
      <c r="D19" s="251"/>
      <c r="E19" s="252"/>
      <c r="F19" s="252"/>
      <c r="G19" s="252"/>
      <c r="H19" s="252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3"/>
      <c r="V19" s="256"/>
      <c r="W19" s="271"/>
      <c r="X19" s="244"/>
      <c r="Y19" s="245"/>
      <c r="Z19" s="245"/>
      <c r="AA19" s="245"/>
      <c r="AB19" s="245"/>
      <c r="AC19" s="245"/>
      <c r="AD19" s="245"/>
      <c r="AE19" s="245"/>
      <c r="AF19" s="245"/>
      <c r="AG19" s="246"/>
      <c r="AH19" s="235"/>
      <c r="AI19" s="101"/>
      <c r="AJ19" s="101"/>
      <c r="AK19" s="101"/>
      <c r="AL19" s="101"/>
      <c r="AM19" s="101"/>
      <c r="AN19" s="101"/>
      <c r="AO19" s="236"/>
    </row>
    <row r="20" spans="1:42" ht="24" customHeight="1">
      <c r="A20" s="254"/>
      <c r="B20" s="255"/>
      <c r="C20" s="255"/>
      <c r="D20" s="251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3"/>
      <c r="V20" s="256"/>
      <c r="W20" s="271"/>
      <c r="X20" s="244"/>
      <c r="Y20" s="245"/>
      <c r="Z20" s="245"/>
      <c r="AA20" s="245"/>
      <c r="AB20" s="245"/>
      <c r="AC20" s="245"/>
      <c r="AD20" s="245"/>
      <c r="AE20" s="245"/>
      <c r="AF20" s="245"/>
      <c r="AG20" s="246"/>
      <c r="AH20" s="235"/>
      <c r="AI20" s="101"/>
      <c r="AJ20" s="101"/>
      <c r="AK20" s="101"/>
      <c r="AL20" s="101"/>
      <c r="AM20" s="101"/>
      <c r="AN20" s="101"/>
      <c r="AO20" s="236"/>
    </row>
    <row r="21" spans="1:42" ht="24" customHeight="1">
      <c r="A21" s="254"/>
      <c r="B21" s="255"/>
      <c r="C21" s="255"/>
      <c r="D21" s="251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3"/>
      <c r="V21" s="256"/>
      <c r="W21" s="257"/>
      <c r="X21" s="244"/>
      <c r="Y21" s="245"/>
      <c r="Z21" s="245"/>
      <c r="AA21" s="245"/>
      <c r="AB21" s="245"/>
      <c r="AC21" s="245"/>
      <c r="AD21" s="245"/>
      <c r="AE21" s="245"/>
      <c r="AF21" s="245"/>
      <c r="AG21" s="246"/>
      <c r="AH21" s="235"/>
      <c r="AI21" s="101"/>
      <c r="AJ21" s="101"/>
      <c r="AK21" s="101"/>
      <c r="AL21" s="101"/>
      <c r="AM21" s="101"/>
      <c r="AN21" s="101"/>
      <c r="AO21" s="236"/>
    </row>
    <row r="22" spans="1:42" ht="24" customHeight="1">
      <c r="A22" s="254"/>
      <c r="B22" s="255"/>
      <c r="C22" s="255"/>
      <c r="D22" s="251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3"/>
      <c r="V22" s="256"/>
      <c r="W22" s="257"/>
      <c r="X22" s="244"/>
      <c r="Y22" s="245"/>
      <c r="Z22" s="245"/>
      <c r="AA22" s="245"/>
      <c r="AB22" s="245"/>
      <c r="AC22" s="245"/>
      <c r="AD22" s="245"/>
      <c r="AE22" s="245"/>
      <c r="AF22" s="245"/>
      <c r="AG22" s="246"/>
      <c r="AH22" s="235"/>
      <c r="AI22" s="101"/>
      <c r="AJ22" s="101"/>
      <c r="AK22" s="101"/>
      <c r="AL22" s="101"/>
      <c r="AM22" s="101"/>
      <c r="AN22" s="101"/>
      <c r="AO22" s="236"/>
    </row>
    <row r="23" spans="1:42" ht="24" customHeight="1">
      <c r="A23" s="254"/>
      <c r="B23" s="255"/>
      <c r="C23" s="255"/>
      <c r="D23" s="251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3"/>
      <c r="V23" s="256"/>
      <c r="W23" s="257"/>
      <c r="X23" s="244"/>
      <c r="Y23" s="245"/>
      <c r="Z23" s="245"/>
      <c r="AA23" s="245"/>
      <c r="AB23" s="245"/>
      <c r="AC23" s="245"/>
      <c r="AD23" s="245"/>
      <c r="AE23" s="245"/>
      <c r="AF23" s="245"/>
      <c r="AG23" s="246"/>
      <c r="AH23" s="235"/>
      <c r="AI23" s="101"/>
      <c r="AJ23" s="101"/>
      <c r="AK23" s="101"/>
      <c r="AL23" s="101"/>
      <c r="AM23" s="101"/>
      <c r="AN23" s="101"/>
      <c r="AO23" s="236"/>
    </row>
    <row r="24" spans="1:42" ht="24" customHeight="1">
      <c r="A24" s="254"/>
      <c r="B24" s="255"/>
      <c r="C24" s="255"/>
      <c r="D24" s="251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3"/>
      <c r="V24" s="256"/>
      <c r="W24" s="257"/>
      <c r="X24" s="244"/>
      <c r="Y24" s="245"/>
      <c r="Z24" s="245"/>
      <c r="AA24" s="245"/>
      <c r="AB24" s="245"/>
      <c r="AC24" s="245"/>
      <c r="AD24" s="245"/>
      <c r="AE24" s="245"/>
      <c r="AF24" s="245"/>
      <c r="AG24" s="246"/>
      <c r="AH24" s="235"/>
      <c r="AI24" s="101"/>
      <c r="AJ24" s="101"/>
      <c r="AK24" s="101"/>
      <c r="AL24" s="101"/>
      <c r="AM24" s="101"/>
      <c r="AN24" s="101"/>
      <c r="AO24" s="236"/>
    </row>
    <row r="25" spans="1:42" ht="24" customHeight="1">
      <c r="A25" s="254"/>
      <c r="B25" s="255"/>
      <c r="C25" s="255"/>
      <c r="D25" s="251"/>
      <c r="E25" s="252"/>
      <c r="F25" s="252"/>
      <c r="G25" s="252"/>
      <c r="H25" s="252"/>
      <c r="I25" s="252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3"/>
      <c r="V25" s="256"/>
      <c r="W25" s="257"/>
      <c r="X25" s="244"/>
      <c r="Y25" s="245"/>
      <c r="Z25" s="245"/>
      <c r="AA25" s="245"/>
      <c r="AB25" s="245"/>
      <c r="AC25" s="245"/>
      <c r="AD25" s="245"/>
      <c r="AE25" s="245"/>
      <c r="AF25" s="245"/>
      <c r="AG25" s="246"/>
      <c r="AH25" s="235"/>
      <c r="AI25" s="101"/>
      <c r="AJ25" s="101"/>
      <c r="AK25" s="101"/>
      <c r="AL25" s="101"/>
      <c r="AM25" s="101"/>
      <c r="AN25" s="101"/>
      <c r="AO25" s="236"/>
    </row>
    <row r="26" spans="1:42" ht="24" customHeight="1">
      <c r="A26" s="254"/>
      <c r="B26" s="255"/>
      <c r="C26" s="255"/>
      <c r="D26" s="251"/>
      <c r="E26" s="252"/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3"/>
      <c r="V26" s="256"/>
      <c r="W26" s="257"/>
      <c r="X26" s="244"/>
      <c r="Y26" s="245"/>
      <c r="Z26" s="245"/>
      <c r="AA26" s="245"/>
      <c r="AB26" s="245"/>
      <c r="AC26" s="245"/>
      <c r="AD26" s="245"/>
      <c r="AE26" s="245"/>
      <c r="AF26" s="245"/>
      <c r="AG26" s="246"/>
      <c r="AH26" s="235"/>
      <c r="AI26" s="101"/>
      <c r="AJ26" s="101"/>
      <c r="AK26" s="101"/>
      <c r="AL26" s="101"/>
      <c r="AM26" s="101"/>
      <c r="AN26" s="101"/>
      <c r="AO26" s="236"/>
    </row>
    <row r="27" spans="1:42" ht="24" customHeight="1">
      <c r="A27" s="254"/>
      <c r="B27" s="255"/>
      <c r="C27" s="255"/>
      <c r="D27" s="251"/>
      <c r="E27" s="252"/>
      <c r="F27" s="252"/>
      <c r="G27" s="252"/>
      <c r="H27" s="252"/>
      <c r="I27" s="252"/>
      <c r="J27" s="252"/>
      <c r="K27" s="252"/>
      <c r="L27" s="252"/>
      <c r="M27" s="252"/>
      <c r="N27" s="252"/>
      <c r="O27" s="252"/>
      <c r="P27" s="252"/>
      <c r="Q27" s="252"/>
      <c r="R27" s="252"/>
      <c r="S27" s="252"/>
      <c r="T27" s="252"/>
      <c r="U27" s="253"/>
      <c r="V27" s="256"/>
      <c r="W27" s="257"/>
      <c r="X27" s="244"/>
      <c r="Y27" s="245"/>
      <c r="Z27" s="245"/>
      <c r="AA27" s="245"/>
      <c r="AB27" s="245"/>
      <c r="AC27" s="245"/>
      <c r="AD27" s="245"/>
      <c r="AE27" s="245"/>
      <c r="AF27" s="245"/>
      <c r="AG27" s="246"/>
      <c r="AH27" s="235"/>
      <c r="AI27" s="101"/>
      <c r="AJ27" s="101"/>
      <c r="AK27" s="101"/>
      <c r="AL27" s="101"/>
      <c r="AM27" s="101"/>
      <c r="AN27" s="101"/>
      <c r="AO27" s="236"/>
    </row>
    <row r="28" spans="1:42" ht="24" customHeight="1">
      <c r="A28" s="254"/>
      <c r="B28" s="255"/>
      <c r="C28" s="255"/>
      <c r="D28" s="251"/>
      <c r="E28" s="252"/>
      <c r="F28" s="252"/>
      <c r="G28" s="252"/>
      <c r="H28" s="252"/>
      <c r="I28" s="252"/>
      <c r="J28" s="252"/>
      <c r="K28" s="252"/>
      <c r="L28" s="252"/>
      <c r="M28" s="252"/>
      <c r="N28" s="252"/>
      <c r="O28" s="252"/>
      <c r="P28" s="252"/>
      <c r="Q28" s="252"/>
      <c r="R28" s="252"/>
      <c r="S28" s="252"/>
      <c r="T28" s="252"/>
      <c r="U28" s="253"/>
      <c r="V28" s="256"/>
      <c r="W28" s="257"/>
      <c r="X28" s="244"/>
      <c r="Y28" s="245"/>
      <c r="Z28" s="245"/>
      <c r="AA28" s="245"/>
      <c r="AB28" s="245"/>
      <c r="AC28" s="245"/>
      <c r="AD28" s="245"/>
      <c r="AE28" s="245"/>
      <c r="AF28" s="245"/>
      <c r="AG28" s="246"/>
      <c r="AH28" s="235"/>
      <c r="AI28" s="101"/>
      <c r="AJ28" s="101"/>
      <c r="AK28" s="101"/>
      <c r="AL28" s="101"/>
      <c r="AM28" s="101"/>
      <c r="AN28" s="101"/>
      <c r="AO28" s="236"/>
    </row>
    <row r="29" spans="1:42" ht="24" customHeight="1">
      <c r="A29" s="254"/>
      <c r="B29" s="255"/>
      <c r="C29" s="255"/>
      <c r="D29" s="251"/>
      <c r="E29" s="252"/>
      <c r="F29" s="252"/>
      <c r="G29" s="252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3"/>
      <c r="V29" s="256"/>
      <c r="W29" s="257"/>
      <c r="X29" s="244"/>
      <c r="Y29" s="245"/>
      <c r="Z29" s="245"/>
      <c r="AA29" s="245"/>
      <c r="AB29" s="245"/>
      <c r="AC29" s="245"/>
      <c r="AD29" s="245"/>
      <c r="AE29" s="245"/>
      <c r="AF29" s="245"/>
      <c r="AG29" s="246"/>
      <c r="AH29" s="235"/>
      <c r="AI29" s="101"/>
      <c r="AJ29" s="101"/>
      <c r="AK29" s="101"/>
      <c r="AL29" s="101"/>
      <c r="AM29" s="101"/>
      <c r="AN29" s="101"/>
      <c r="AO29" s="236"/>
    </row>
    <row r="30" spans="1:42" ht="24" customHeight="1">
      <c r="A30" s="289"/>
      <c r="B30" s="290"/>
      <c r="C30" s="290"/>
      <c r="D30" s="302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  <c r="R30" s="303"/>
      <c r="S30" s="303"/>
      <c r="T30" s="303"/>
      <c r="U30" s="304"/>
      <c r="V30" s="237"/>
      <c r="W30" s="238"/>
      <c r="X30" s="285"/>
      <c r="Y30" s="286"/>
      <c r="Z30" s="286"/>
      <c r="AA30" s="286"/>
      <c r="AB30" s="286"/>
      <c r="AC30" s="286"/>
      <c r="AD30" s="286"/>
      <c r="AE30" s="286"/>
      <c r="AF30" s="286"/>
      <c r="AG30" s="287"/>
      <c r="AH30" s="235"/>
      <c r="AI30" s="101"/>
      <c r="AJ30" s="101"/>
      <c r="AK30" s="101"/>
      <c r="AL30" s="101"/>
      <c r="AM30" s="101"/>
      <c r="AN30" s="101"/>
      <c r="AO30" s="236"/>
    </row>
    <row r="31" spans="1:42" ht="24" customHeight="1" thickBot="1">
      <c r="A31" s="294" t="s">
        <v>21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6"/>
      <c r="X31" s="297" t="str">
        <f>IF(SUM(X16:AG30)=0,"",SUM(X16:AG30))</f>
        <v/>
      </c>
      <c r="Y31" s="298"/>
      <c r="Z31" s="298"/>
      <c r="AA31" s="298"/>
      <c r="AB31" s="298"/>
      <c r="AC31" s="298"/>
      <c r="AD31" s="298"/>
      <c r="AE31" s="298"/>
      <c r="AF31" s="298"/>
      <c r="AG31" s="298"/>
      <c r="AH31" s="299"/>
      <c r="AI31" s="300"/>
      <c r="AJ31" s="300"/>
      <c r="AK31" s="300"/>
      <c r="AL31" s="300"/>
      <c r="AM31" s="300"/>
      <c r="AN31" s="300"/>
      <c r="AO31" s="301"/>
      <c r="AP31" s="4" t="s">
        <v>139</v>
      </c>
    </row>
    <row r="32" spans="1:42" ht="24" customHeight="1">
      <c r="A32" s="291" t="s">
        <v>133</v>
      </c>
      <c r="B32" s="292"/>
      <c r="C32" s="292"/>
      <c r="D32" s="292"/>
      <c r="E32" s="292"/>
      <c r="F32" s="293" t="str">
        <f>IF(X31="","",X31-(T32+AH32))</f>
        <v/>
      </c>
      <c r="G32" s="293"/>
      <c r="H32" s="293"/>
      <c r="I32" s="293"/>
      <c r="J32" s="293"/>
      <c r="K32" s="293"/>
      <c r="L32" s="293"/>
      <c r="M32" s="293"/>
      <c r="N32" s="291" t="s">
        <v>135</v>
      </c>
      <c r="O32" s="292"/>
      <c r="P32" s="292"/>
      <c r="Q32" s="292"/>
      <c r="R32" s="292"/>
      <c r="S32" s="292"/>
      <c r="T32" s="293" t="str">
        <f>IF($X$31="","",SUMIF($V$16:$W$30,"軽",$X$16:$AG$30))</f>
        <v/>
      </c>
      <c r="U32" s="293"/>
      <c r="V32" s="293"/>
      <c r="W32" s="293"/>
      <c r="X32" s="293"/>
      <c r="Y32" s="293"/>
      <c r="Z32" s="293"/>
      <c r="AA32" s="293"/>
      <c r="AB32" s="291" t="s">
        <v>137</v>
      </c>
      <c r="AC32" s="292"/>
      <c r="AD32" s="292"/>
      <c r="AE32" s="292"/>
      <c r="AF32" s="292"/>
      <c r="AG32" s="292"/>
      <c r="AH32" s="293" t="str">
        <f>IF($X$31="","",SUMIF($V$16:$W$30,"非",$X$16:$AG$30))</f>
        <v/>
      </c>
      <c r="AI32" s="293"/>
      <c r="AJ32" s="293"/>
      <c r="AK32" s="293"/>
      <c r="AL32" s="293"/>
      <c r="AM32" s="293"/>
      <c r="AN32" s="293"/>
      <c r="AO32" s="293"/>
      <c r="AP32" s="94" t="str">
        <f>IFERROR(F32+T32+AH32,"")</f>
        <v/>
      </c>
    </row>
    <row r="33" spans="1:42" ht="24" customHeight="1">
      <c r="A33" s="291" t="s">
        <v>134</v>
      </c>
      <c r="B33" s="292"/>
      <c r="C33" s="292"/>
      <c r="D33" s="292"/>
      <c r="E33" s="292"/>
      <c r="F33" s="293" t="str">
        <f>IF(F32="","",(ROUNDDOWN(F32*0.1,0)))</f>
        <v/>
      </c>
      <c r="G33" s="293"/>
      <c r="H33" s="293"/>
      <c r="I33" s="293"/>
      <c r="J33" s="293"/>
      <c r="K33" s="293"/>
      <c r="L33" s="293"/>
      <c r="M33" s="293"/>
      <c r="N33" s="291" t="s">
        <v>136</v>
      </c>
      <c r="O33" s="292"/>
      <c r="P33" s="292"/>
      <c r="Q33" s="292"/>
      <c r="R33" s="292"/>
      <c r="S33" s="292"/>
      <c r="T33" s="293" t="str">
        <f>IF(T32="","",(ROUNDDOWN(T32*0.08,0)))</f>
        <v/>
      </c>
      <c r="U33" s="293"/>
      <c r="V33" s="293"/>
      <c r="W33" s="293"/>
      <c r="X33" s="293"/>
      <c r="Y33" s="293"/>
      <c r="Z33" s="293"/>
      <c r="AA33" s="293"/>
      <c r="AB33" s="291" t="s">
        <v>53</v>
      </c>
      <c r="AC33" s="292"/>
      <c r="AD33" s="292"/>
      <c r="AE33" s="292"/>
      <c r="AF33" s="292"/>
      <c r="AG33" s="292"/>
      <c r="AH33" s="293" t="str">
        <f>IFERROR(F33+T33,"")</f>
        <v/>
      </c>
      <c r="AI33" s="293"/>
      <c r="AJ33" s="293"/>
      <c r="AK33" s="293"/>
      <c r="AL33" s="293"/>
      <c r="AM33" s="293"/>
      <c r="AN33" s="293"/>
      <c r="AO33" s="293"/>
      <c r="AP33" s="94"/>
    </row>
    <row r="34" spans="1:42" ht="2.25" customHeight="1">
      <c r="A34" s="91"/>
      <c r="B34" s="92"/>
      <c r="C34" s="92"/>
      <c r="D34" s="92"/>
      <c r="E34" s="92"/>
      <c r="F34" s="93"/>
      <c r="G34" s="93"/>
      <c r="H34" s="93"/>
      <c r="I34" s="93"/>
      <c r="J34" s="93"/>
      <c r="K34" s="93"/>
      <c r="L34" s="93"/>
      <c r="M34" s="93"/>
      <c r="N34" s="91"/>
      <c r="O34" s="92"/>
      <c r="P34" s="92"/>
      <c r="Q34" s="92"/>
      <c r="R34" s="92"/>
      <c r="S34" s="92"/>
      <c r="T34" s="93"/>
      <c r="U34" s="93"/>
      <c r="V34" s="93"/>
      <c r="W34" s="93"/>
      <c r="X34" s="93"/>
      <c r="Y34" s="93"/>
      <c r="Z34" s="93"/>
      <c r="AA34" s="93"/>
      <c r="AB34" s="91"/>
      <c r="AC34" s="92"/>
      <c r="AD34" s="92"/>
      <c r="AE34" s="92"/>
      <c r="AF34" s="92"/>
      <c r="AG34" s="92"/>
      <c r="AH34" s="93"/>
      <c r="AI34" s="93"/>
      <c r="AJ34" s="93"/>
      <c r="AK34" s="93"/>
      <c r="AL34" s="93"/>
      <c r="AM34" s="93"/>
      <c r="AN34" s="93"/>
      <c r="AO34" s="93"/>
    </row>
    <row r="35" spans="1:42" ht="15.9" customHeight="1">
      <c r="A35" s="305" t="s">
        <v>7</v>
      </c>
      <c r="B35" s="305"/>
      <c r="C35" s="288" t="s">
        <v>27</v>
      </c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88"/>
      <c r="Y35" s="288"/>
      <c r="Z35" s="288"/>
      <c r="AA35" s="288"/>
      <c r="AB35" s="288"/>
      <c r="AC35" s="288"/>
      <c r="AD35" s="288"/>
      <c r="AE35" s="288"/>
      <c r="AF35" s="288"/>
      <c r="AG35" s="288"/>
      <c r="AH35" s="288"/>
      <c r="AI35" s="288"/>
      <c r="AJ35" s="288"/>
      <c r="AK35" s="288"/>
      <c r="AL35" s="288"/>
      <c r="AM35" s="288"/>
      <c r="AN35" s="288"/>
      <c r="AO35" s="288"/>
    </row>
    <row r="36" spans="1:42" ht="15.9" customHeight="1">
      <c r="A36" s="4"/>
      <c r="B36" s="4"/>
      <c r="C36" s="288" t="s">
        <v>29</v>
      </c>
      <c r="D36" s="288"/>
      <c r="E36" s="288"/>
      <c r="F36" s="288"/>
      <c r="G36" s="288"/>
      <c r="H36" s="288"/>
      <c r="I36" s="288"/>
      <c r="J36" s="288"/>
      <c r="K36" s="288"/>
      <c r="L36" s="288"/>
      <c r="M36" s="288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  <c r="AM36" s="288"/>
      <c r="AN36" s="288"/>
      <c r="AO36" s="288"/>
    </row>
    <row r="37" spans="1:42" ht="15.9" customHeight="1">
      <c r="C37" s="288" t="s">
        <v>26</v>
      </c>
      <c r="D37" s="288"/>
      <c r="E37" s="288"/>
      <c r="F37" s="288"/>
      <c r="G37" s="288"/>
      <c r="H37" s="288"/>
      <c r="I37" s="288"/>
      <c r="J37" s="288"/>
      <c r="K37" s="288"/>
      <c r="L37" s="288"/>
      <c r="M37" s="288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  <c r="AM37" s="288"/>
      <c r="AN37" s="288"/>
      <c r="AO37" s="288"/>
    </row>
  </sheetData>
  <mergeCells count="131">
    <mergeCell ref="V5:Y5"/>
    <mergeCell ref="AA11:AN11"/>
    <mergeCell ref="A20:C20"/>
    <mergeCell ref="D20:U20"/>
    <mergeCell ref="V18:W18"/>
    <mergeCell ref="V19:W19"/>
    <mergeCell ref="V20:W20"/>
    <mergeCell ref="J7:K7"/>
    <mergeCell ref="V15:W15"/>
    <mergeCell ref="V16:W16"/>
    <mergeCell ref="Z6:AO6"/>
    <mergeCell ref="Z8:AO8"/>
    <mergeCell ref="I13:R13"/>
    <mergeCell ref="AD13:AM13"/>
    <mergeCell ref="S13:T13"/>
    <mergeCell ref="AN13:AO13"/>
    <mergeCell ref="V11:Y11"/>
    <mergeCell ref="V9:Y9"/>
    <mergeCell ref="V7:Y7"/>
    <mergeCell ref="A19:C19"/>
    <mergeCell ref="C36:AO36"/>
    <mergeCell ref="C37:AO37"/>
    <mergeCell ref="A30:C30"/>
    <mergeCell ref="A33:E33"/>
    <mergeCell ref="F33:M33"/>
    <mergeCell ref="N33:S33"/>
    <mergeCell ref="T33:AA33"/>
    <mergeCell ref="AB33:AG33"/>
    <mergeCell ref="AH33:AO33"/>
    <mergeCell ref="A32:E32"/>
    <mergeCell ref="F32:M32"/>
    <mergeCell ref="N32:S32"/>
    <mergeCell ref="T32:AA32"/>
    <mergeCell ref="AB32:AG32"/>
    <mergeCell ref="AH32:AO32"/>
    <mergeCell ref="A31:W31"/>
    <mergeCell ref="X31:AG31"/>
    <mergeCell ref="AH31:AO31"/>
    <mergeCell ref="D30:U30"/>
    <mergeCell ref="A35:B35"/>
    <mergeCell ref="C35:AO35"/>
    <mergeCell ref="X28:AG28"/>
    <mergeCell ref="X29:AG29"/>
    <mergeCell ref="X30:AG30"/>
    <mergeCell ref="A27:C27"/>
    <mergeCell ref="D25:U25"/>
    <mergeCell ref="D26:U26"/>
    <mergeCell ref="D27:U27"/>
    <mergeCell ref="A25:C25"/>
    <mergeCell ref="A26:C26"/>
    <mergeCell ref="D28:U28"/>
    <mergeCell ref="A29:C29"/>
    <mergeCell ref="A28:C28"/>
    <mergeCell ref="D29:U29"/>
    <mergeCell ref="V25:W25"/>
    <mergeCell ref="V26:W26"/>
    <mergeCell ref="V27:W27"/>
    <mergeCell ref="V28:W28"/>
    <mergeCell ref="V29:W29"/>
    <mergeCell ref="A1:AO1"/>
    <mergeCell ref="V13:AC13"/>
    <mergeCell ref="A13:H13"/>
    <mergeCell ref="A14:AO14"/>
    <mergeCell ref="A17:C17"/>
    <mergeCell ref="Z9:AO9"/>
    <mergeCell ref="Z7:AM7"/>
    <mergeCell ref="AH15:AO15"/>
    <mergeCell ref="AH16:AO16"/>
    <mergeCell ref="AH17:AO17"/>
    <mergeCell ref="V17:W17"/>
    <mergeCell ref="AH3:AK3"/>
    <mergeCell ref="AL3:AO3"/>
    <mergeCell ref="D7:G7"/>
    <mergeCell ref="D15:U15"/>
    <mergeCell ref="D16:U16"/>
    <mergeCell ref="D17:U17"/>
    <mergeCell ref="A15:C15"/>
    <mergeCell ref="P7:Q7"/>
    <mergeCell ref="L7:M7"/>
    <mergeCell ref="H7:I7"/>
    <mergeCell ref="B9:S9"/>
    <mergeCell ref="A16:C16"/>
    <mergeCell ref="Z5:AO5"/>
    <mergeCell ref="AD2:AO2"/>
    <mergeCell ref="A3:R3"/>
    <mergeCell ref="AD3:AG3"/>
    <mergeCell ref="X24:AG24"/>
    <mergeCell ref="X25:AG25"/>
    <mergeCell ref="X26:AG26"/>
    <mergeCell ref="D22:U22"/>
    <mergeCell ref="D23:U23"/>
    <mergeCell ref="D24:U24"/>
    <mergeCell ref="A21:C21"/>
    <mergeCell ref="A22:C22"/>
    <mergeCell ref="A23:C23"/>
    <mergeCell ref="A24:C24"/>
    <mergeCell ref="V21:W21"/>
    <mergeCell ref="D21:U21"/>
    <mergeCell ref="V22:W22"/>
    <mergeCell ref="V23:W23"/>
    <mergeCell ref="V24:W24"/>
    <mergeCell ref="D18:U18"/>
    <mergeCell ref="D19:U19"/>
    <mergeCell ref="B5:R5"/>
    <mergeCell ref="AN7:AO7"/>
    <mergeCell ref="N7:O7"/>
    <mergeCell ref="A18:C18"/>
    <mergeCell ref="AH29:AO29"/>
    <mergeCell ref="AH30:AO30"/>
    <mergeCell ref="V30:W30"/>
    <mergeCell ref="X15:AG15"/>
    <mergeCell ref="X16:AG16"/>
    <mergeCell ref="X17:AG17"/>
    <mergeCell ref="AH18:AO18"/>
    <mergeCell ref="AH19:AO19"/>
    <mergeCell ref="AH20:AO20"/>
    <mergeCell ref="AH21:AO21"/>
    <mergeCell ref="AH22:AO22"/>
    <mergeCell ref="AH23:AO23"/>
    <mergeCell ref="AH24:AO24"/>
    <mergeCell ref="AH25:AO25"/>
    <mergeCell ref="AH26:AO26"/>
    <mergeCell ref="X18:AG18"/>
    <mergeCell ref="X19:AG19"/>
    <mergeCell ref="X20:AG20"/>
    <mergeCell ref="X21:AG21"/>
    <mergeCell ref="X22:AG22"/>
    <mergeCell ref="X23:AG23"/>
    <mergeCell ref="AH27:AO27"/>
    <mergeCell ref="AH28:AO28"/>
    <mergeCell ref="X27:AG27"/>
  </mergeCells>
  <phoneticPr fontId="2"/>
  <conditionalFormatting sqref="V16:W30">
    <cfRule type="containsText" dxfId="10" priority="1" operator="containsText" text="不">
      <formula>NOT(ISERROR(SEARCH("不",V16)))</formula>
    </cfRule>
    <cfRule type="containsText" dxfId="9" priority="2" operator="containsText" text="軽">
      <formula>NOT(ISERROR(SEARCH("軽",V16)))</formula>
    </cfRule>
  </conditionalFormatting>
  <dataValidations count="5">
    <dataValidation imeMode="halfAlpha" allowBlank="1" showInputMessage="1" showErrorMessage="1" sqref="X31" xr:uid="{1EFB6D13-0EAA-45ED-B33B-427534D4777D}"/>
    <dataValidation imeMode="on" allowBlank="1" showInputMessage="1" showErrorMessage="1" sqref="Z7:AM7 Z5:AO5" xr:uid="{50A82BD5-280E-4C17-B366-AE06AC222811}"/>
    <dataValidation imeMode="off" allowBlank="1" showInputMessage="1" showErrorMessage="1" sqref="A16:C30 X16:X30" xr:uid="{ED32DD62-CCEA-4A64-A2E9-E30BE34D875D}"/>
    <dataValidation type="list" imeMode="off" allowBlank="1" showInputMessage="1" sqref="V16:W30" xr:uid="{30B71807-5AA0-4FC6-98EF-DF5BC4EF3C47}">
      <formula1>"軽,非"</formula1>
    </dataValidation>
    <dataValidation imeMode="hiragana" allowBlank="1" showInputMessage="1" showErrorMessage="1" sqref="D16:U30 AH16:AO30" xr:uid="{879D252E-8C28-4DC1-BAF9-9206B1DB2907}"/>
  </dataValidations>
  <printOptions horizontalCentered="1"/>
  <pageMargins left="0.39370078740157483" right="0.39370078740157483" top="1.1023622047244095" bottom="0.39370078740157483" header="0.51181102362204722" footer="0.11811023622047245"/>
  <pageSetup paperSize="9" scale="97" orientation="portrait" horizontalDpi="300" verticalDpi="300" r:id="rId1"/>
  <headerFooter alignWithMargins="0">
    <oddFooter>&amp;R&amp;9㈱大石組英友会扱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00B050"/>
  </sheetPr>
  <dimension ref="A1:BC38"/>
  <sheetViews>
    <sheetView showGridLines="0" topLeftCell="A16" zoomScaleNormal="100" zoomScaleSheetLayoutView="70" workbookViewId="0">
      <selection activeCell="E9" sqref="E9:J9"/>
    </sheetView>
  </sheetViews>
  <sheetFormatPr defaultRowHeight="13.2"/>
  <cols>
    <col min="1" max="54" width="1.77734375" customWidth="1"/>
    <col min="55" max="55" width="15.77734375" customWidth="1"/>
    <col min="56" max="58" width="2.6640625" customWidth="1"/>
  </cols>
  <sheetData>
    <row r="1" spans="1:54" ht="39" customHeight="1" thickBot="1">
      <c r="A1" s="313" t="s">
        <v>69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4"/>
    </row>
    <row r="2" spans="1:54" ht="8.4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</row>
    <row r="3" spans="1:54" ht="18" customHeight="1">
      <c r="A3" s="406" t="s">
        <v>75</v>
      </c>
      <c r="B3" s="406"/>
      <c r="C3" s="406"/>
      <c r="D3" s="406"/>
      <c r="E3" s="406"/>
      <c r="F3" s="407"/>
      <c r="G3" s="407"/>
      <c r="H3" s="407"/>
      <c r="I3" s="407"/>
      <c r="J3" s="407"/>
      <c r="AX3" s="328"/>
      <c r="AY3" s="328"/>
      <c r="AZ3" s="328"/>
      <c r="BA3" s="328"/>
    </row>
    <row r="4" spans="1:54" ht="30" customHeight="1" thickBot="1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329" t="s">
        <v>46</v>
      </c>
      <c r="Q4" s="329"/>
      <c r="R4" s="329"/>
      <c r="S4" s="329"/>
      <c r="T4" s="329"/>
      <c r="U4" s="329"/>
      <c r="V4" s="329"/>
      <c r="W4" s="329"/>
      <c r="X4" s="329"/>
      <c r="Y4" s="329"/>
      <c r="Z4" s="329"/>
      <c r="AA4" s="329"/>
      <c r="AB4" s="329"/>
      <c r="AC4" s="329"/>
      <c r="AD4" s="329"/>
      <c r="AE4" s="329"/>
      <c r="AF4" s="329"/>
      <c r="AG4" s="329"/>
      <c r="AH4" s="329"/>
      <c r="AI4" s="329"/>
      <c r="AJ4" s="329"/>
      <c r="AK4" s="329"/>
      <c r="AL4" s="329"/>
      <c r="AM4" s="329"/>
      <c r="AN4" s="329"/>
      <c r="AO4" s="329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5" customHeight="1"/>
    <row r="6" spans="1:54" ht="19.649999999999999" customHeight="1"/>
    <row r="7" spans="1:54" ht="19.649999999999999" customHeight="1">
      <c r="A7" s="11"/>
      <c r="B7" s="258" t="s">
        <v>63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Y7" s="11"/>
      <c r="AC7" s="259" t="s">
        <v>132</v>
      </c>
      <c r="AD7" s="259"/>
      <c r="AE7" s="259"/>
      <c r="AF7" s="259"/>
      <c r="AG7" s="259"/>
      <c r="AI7" s="284" t="str">
        <f>IF(①総括!Z5="","",①総括!Z5)</f>
        <v/>
      </c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</row>
    <row r="8" spans="1:54" ht="19.649999999999999" customHeight="1">
      <c r="AC8" s="16"/>
      <c r="AD8" s="16"/>
      <c r="AE8" s="16"/>
      <c r="AF8" s="16"/>
      <c r="AG8" s="9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</row>
    <row r="9" spans="1:54" ht="19.649999999999999" customHeight="1">
      <c r="E9" s="312" t="str">
        <f>IF(①総括!D7="","",①総括!D7)</f>
        <v/>
      </c>
      <c r="F9" s="312"/>
      <c r="G9" s="312"/>
      <c r="H9" s="312"/>
      <c r="I9" s="312"/>
      <c r="J9" s="312"/>
      <c r="K9" s="259" t="s">
        <v>19</v>
      </c>
      <c r="L9" s="259"/>
      <c r="M9" s="312" t="str">
        <f>IF(①総括!J7="","",①総括!J7)</f>
        <v/>
      </c>
      <c r="N9" s="312"/>
      <c r="O9" s="312"/>
      <c r="P9" s="259" t="s">
        <v>8</v>
      </c>
      <c r="Q9" s="259"/>
      <c r="R9" s="312">
        <f>①総括!N7</f>
        <v>20</v>
      </c>
      <c r="S9" s="312"/>
      <c r="T9" s="312"/>
      <c r="U9" s="259" t="s">
        <v>9</v>
      </c>
      <c r="V9" s="259"/>
      <c r="AC9" s="259" t="s">
        <v>131</v>
      </c>
      <c r="AD9" s="259"/>
      <c r="AE9" s="259"/>
      <c r="AF9" s="259"/>
      <c r="AG9" s="259"/>
      <c r="AI9" s="258" t="str">
        <f>IF(①総括!Z7="","",①総括!Z7)</f>
        <v/>
      </c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9" t="s">
        <v>3</v>
      </c>
      <c r="BB9" s="9"/>
    </row>
    <row r="10" spans="1:54" ht="26.1" customHeight="1">
      <c r="E10" s="82"/>
      <c r="F10" s="82"/>
      <c r="G10" s="82"/>
      <c r="H10" s="82"/>
      <c r="I10" s="82"/>
      <c r="J10" s="82"/>
      <c r="K10" s="8"/>
      <c r="L10" s="8"/>
      <c r="M10" s="82"/>
      <c r="N10" s="82"/>
      <c r="O10" s="82"/>
      <c r="P10" s="8"/>
      <c r="Q10" s="8"/>
      <c r="R10" s="82"/>
      <c r="S10" s="82"/>
      <c r="T10" s="82"/>
      <c r="U10" s="8"/>
      <c r="V10" s="8"/>
      <c r="AC10" s="408" t="s">
        <v>128</v>
      </c>
      <c r="AD10" s="408"/>
      <c r="AE10" s="408"/>
      <c r="AF10" s="408"/>
      <c r="AG10" s="408"/>
      <c r="AI10" s="409" t="s">
        <v>126</v>
      </c>
      <c r="AJ10" s="409"/>
      <c r="AK10" s="410" t="str">
        <f>IF(①総括!AA11="","",①総括!AA11)</f>
        <v/>
      </c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  <c r="BB10" s="410"/>
    </row>
    <row r="11" spans="1:54" ht="3" customHeight="1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AC11" s="12"/>
      <c r="AD11" s="12"/>
      <c r="AE11" s="12"/>
      <c r="AF11" s="12"/>
    </row>
    <row r="12" spans="1:54" ht="15" customHeight="1" thickBot="1">
      <c r="A12" s="331" t="str">
        <f>①総括!A14</f>
        <v>※金額は税抜きで記載し、軽減税率及び非課税対象等がある場合は明記すること。特に記載がない場合にはすべて消費税10％とする。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</row>
    <row r="13" spans="1:54" ht="31.35" customHeight="1" thickBot="1">
      <c r="A13" s="364" t="s">
        <v>167</v>
      </c>
      <c r="B13" s="365"/>
      <c r="C13" s="365"/>
      <c r="D13" s="365"/>
      <c r="E13" s="365"/>
      <c r="F13" s="416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7"/>
      <c r="AM13" s="411" t="s">
        <v>173</v>
      </c>
      <c r="AN13" s="412"/>
      <c r="AO13" s="412"/>
      <c r="AP13" s="412"/>
      <c r="AQ13" s="412"/>
      <c r="AR13" s="413"/>
      <c r="AS13" s="414"/>
      <c r="AT13" s="414"/>
      <c r="AU13" s="414"/>
      <c r="AV13" s="414"/>
      <c r="AW13" s="414"/>
      <c r="AX13" s="414"/>
      <c r="AY13" s="414"/>
      <c r="AZ13" s="414"/>
      <c r="BA13" s="414"/>
      <c r="BB13" s="415"/>
    </row>
    <row r="14" spans="1:54" ht="23.1" customHeight="1">
      <c r="A14" s="339" t="s">
        <v>8</v>
      </c>
      <c r="B14" s="332"/>
      <c r="C14" s="332"/>
      <c r="D14" s="332" t="s">
        <v>9</v>
      </c>
      <c r="E14" s="332"/>
      <c r="F14" s="332"/>
      <c r="G14" s="320" t="s">
        <v>10</v>
      </c>
      <c r="H14" s="320"/>
      <c r="I14" s="320"/>
      <c r="J14" s="320"/>
      <c r="K14" s="320"/>
      <c r="L14" s="320"/>
      <c r="M14" s="320"/>
      <c r="N14" s="320"/>
      <c r="O14" s="320"/>
      <c r="P14" s="320"/>
      <c r="Q14" s="320"/>
      <c r="R14" s="320"/>
      <c r="S14" s="320"/>
      <c r="T14" s="320"/>
      <c r="U14" s="320"/>
      <c r="V14" s="320"/>
      <c r="W14" s="320"/>
      <c r="X14" s="320"/>
      <c r="Y14" s="320"/>
      <c r="Z14" s="320"/>
      <c r="AA14" s="318" t="s">
        <v>48</v>
      </c>
      <c r="AB14" s="318"/>
      <c r="AC14" s="318"/>
      <c r="AD14" s="320" t="s">
        <v>36</v>
      </c>
      <c r="AE14" s="320"/>
      <c r="AF14" s="320"/>
      <c r="AG14" s="320"/>
      <c r="AH14" s="320"/>
      <c r="AI14" s="320"/>
      <c r="AJ14" s="318" t="s">
        <v>39</v>
      </c>
      <c r="AK14" s="318"/>
      <c r="AL14" s="318"/>
      <c r="AM14" s="320" t="s">
        <v>37</v>
      </c>
      <c r="AN14" s="320"/>
      <c r="AO14" s="320"/>
      <c r="AP14" s="320"/>
      <c r="AQ14" s="320"/>
      <c r="AR14" s="343"/>
      <c r="AS14" s="347" t="s">
        <v>50</v>
      </c>
      <c r="AT14" s="332"/>
      <c r="AU14" s="332"/>
      <c r="AV14" s="332"/>
      <c r="AW14" s="332"/>
      <c r="AX14" s="332"/>
      <c r="AY14" s="332"/>
      <c r="AZ14" s="332"/>
      <c r="BA14" s="332"/>
      <c r="BB14" s="348"/>
    </row>
    <row r="15" spans="1:54" ht="23.1" customHeight="1">
      <c r="A15" s="333"/>
      <c r="B15" s="334"/>
      <c r="C15" s="335"/>
      <c r="D15" s="336"/>
      <c r="E15" s="334"/>
      <c r="F15" s="334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19"/>
      <c r="AB15" s="319"/>
      <c r="AC15" s="319"/>
      <c r="AD15" s="326"/>
      <c r="AE15" s="326"/>
      <c r="AF15" s="326"/>
      <c r="AG15" s="326"/>
      <c r="AH15" s="326"/>
      <c r="AI15" s="326"/>
      <c r="AJ15" s="319"/>
      <c r="AK15" s="319"/>
      <c r="AL15" s="319"/>
      <c r="AM15" s="326"/>
      <c r="AN15" s="326"/>
      <c r="AO15" s="326"/>
      <c r="AP15" s="326"/>
      <c r="AQ15" s="326"/>
      <c r="AR15" s="327"/>
      <c r="AS15" s="349" t="str">
        <f>IF(AD15="","",AD15*AM15)</f>
        <v/>
      </c>
      <c r="AT15" s="350"/>
      <c r="AU15" s="350"/>
      <c r="AV15" s="350"/>
      <c r="AW15" s="350"/>
      <c r="AX15" s="350"/>
      <c r="AY15" s="350"/>
      <c r="AZ15" s="350"/>
      <c r="BA15" s="350"/>
      <c r="BB15" s="351"/>
    </row>
    <row r="16" spans="1:54" ht="23.1" customHeight="1">
      <c r="A16" s="340"/>
      <c r="B16" s="341"/>
      <c r="C16" s="342"/>
      <c r="D16" s="344"/>
      <c r="E16" s="341"/>
      <c r="F16" s="341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30"/>
      <c r="AB16" s="324"/>
      <c r="AC16" s="325"/>
      <c r="AD16" s="337"/>
      <c r="AE16" s="337"/>
      <c r="AF16" s="337"/>
      <c r="AG16" s="337"/>
      <c r="AH16" s="337"/>
      <c r="AI16" s="337"/>
      <c r="AJ16" s="330"/>
      <c r="AK16" s="330"/>
      <c r="AL16" s="330"/>
      <c r="AM16" s="337"/>
      <c r="AN16" s="337"/>
      <c r="AO16" s="337"/>
      <c r="AP16" s="337"/>
      <c r="AQ16" s="337"/>
      <c r="AR16" s="338"/>
      <c r="AS16" s="315" t="str">
        <f t="shared" ref="AS16:AS29" si="0">IF(AD16="","",AD16*AM16)</f>
        <v/>
      </c>
      <c r="AT16" s="316"/>
      <c r="AU16" s="316"/>
      <c r="AV16" s="316"/>
      <c r="AW16" s="316"/>
      <c r="AX16" s="316"/>
      <c r="AY16" s="316"/>
      <c r="AZ16" s="316"/>
      <c r="BA16" s="316"/>
      <c r="BB16" s="317"/>
    </row>
    <row r="17" spans="1:55" ht="23.1" customHeight="1">
      <c r="A17" s="340"/>
      <c r="B17" s="341"/>
      <c r="C17" s="342"/>
      <c r="D17" s="344"/>
      <c r="E17" s="341"/>
      <c r="F17" s="341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23"/>
      <c r="AB17" s="324"/>
      <c r="AC17" s="325"/>
      <c r="AD17" s="337"/>
      <c r="AE17" s="337"/>
      <c r="AF17" s="337"/>
      <c r="AG17" s="337"/>
      <c r="AH17" s="337"/>
      <c r="AI17" s="337"/>
      <c r="AJ17" s="330"/>
      <c r="AK17" s="330"/>
      <c r="AL17" s="330"/>
      <c r="AM17" s="337"/>
      <c r="AN17" s="337"/>
      <c r="AO17" s="337"/>
      <c r="AP17" s="337"/>
      <c r="AQ17" s="337"/>
      <c r="AR17" s="338"/>
      <c r="AS17" s="315" t="str">
        <f t="shared" si="0"/>
        <v/>
      </c>
      <c r="AT17" s="316"/>
      <c r="AU17" s="316"/>
      <c r="AV17" s="316"/>
      <c r="AW17" s="316"/>
      <c r="AX17" s="316"/>
      <c r="AY17" s="316"/>
      <c r="AZ17" s="316"/>
      <c r="BA17" s="316"/>
      <c r="BB17" s="317"/>
    </row>
    <row r="18" spans="1:55" ht="23.1" customHeight="1">
      <c r="A18" s="340"/>
      <c r="B18" s="341"/>
      <c r="C18" s="342"/>
      <c r="D18" s="344"/>
      <c r="E18" s="341"/>
      <c r="F18" s="341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23"/>
      <c r="AB18" s="324"/>
      <c r="AC18" s="325"/>
      <c r="AD18" s="337"/>
      <c r="AE18" s="337"/>
      <c r="AF18" s="337"/>
      <c r="AG18" s="337"/>
      <c r="AH18" s="337"/>
      <c r="AI18" s="337"/>
      <c r="AJ18" s="330"/>
      <c r="AK18" s="330"/>
      <c r="AL18" s="330"/>
      <c r="AM18" s="337"/>
      <c r="AN18" s="337"/>
      <c r="AO18" s="337"/>
      <c r="AP18" s="337"/>
      <c r="AQ18" s="337"/>
      <c r="AR18" s="338"/>
      <c r="AS18" s="315" t="str">
        <f t="shared" si="0"/>
        <v/>
      </c>
      <c r="AT18" s="316"/>
      <c r="AU18" s="316"/>
      <c r="AV18" s="316"/>
      <c r="AW18" s="316"/>
      <c r="AX18" s="316"/>
      <c r="AY18" s="316"/>
      <c r="AZ18" s="316"/>
      <c r="BA18" s="316"/>
      <c r="BB18" s="317"/>
    </row>
    <row r="19" spans="1:55" ht="23.1" customHeight="1">
      <c r="A19" s="340"/>
      <c r="B19" s="341"/>
      <c r="C19" s="342"/>
      <c r="D19" s="344"/>
      <c r="E19" s="341"/>
      <c r="F19" s="341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3"/>
      <c r="AB19" s="324"/>
      <c r="AC19" s="325"/>
      <c r="AD19" s="337"/>
      <c r="AE19" s="337"/>
      <c r="AF19" s="337"/>
      <c r="AG19" s="337"/>
      <c r="AH19" s="337"/>
      <c r="AI19" s="337"/>
      <c r="AJ19" s="330"/>
      <c r="AK19" s="330"/>
      <c r="AL19" s="330"/>
      <c r="AM19" s="337"/>
      <c r="AN19" s="337"/>
      <c r="AO19" s="337"/>
      <c r="AP19" s="337"/>
      <c r="AQ19" s="337"/>
      <c r="AR19" s="338"/>
      <c r="AS19" s="315" t="str">
        <f t="shared" si="0"/>
        <v/>
      </c>
      <c r="AT19" s="316"/>
      <c r="AU19" s="316"/>
      <c r="AV19" s="316"/>
      <c r="AW19" s="316"/>
      <c r="AX19" s="316"/>
      <c r="AY19" s="316"/>
      <c r="AZ19" s="316"/>
      <c r="BA19" s="316"/>
      <c r="BB19" s="317"/>
    </row>
    <row r="20" spans="1:55" ht="23.1" customHeight="1">
      <c r="A20" s="340"/>
      <c r="B20" s="341"/>
      <c r="C20" s="342"/>
      <c r="D20" s="344"/>
      <c r="E20" s="341"/>
      <c r="F20" s="341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23"/>
      <c r="AB20" s="324"/>
      <c r="AC20" s="325"/>
      <c r="AD20" s="337"/>
      <c r="AE20" s="337"/>
      <c r="AF20" s="337"/>
      <c r="AG20" s="337"/>
      <c r="AH20" s="337"/>
      <c r="AI20" s="337"/>
      <c r="AJ20" s="330"/>
      <c r="AK20" s="330"/>
      <c r="AL20" s="330"/>
      <c r="AM20" s="337"/>
      <c r="AN20" s="337"/>
      <c r="AO20" s="337"/>
      <c r="AP20" s="337"/>
      <c r="AQ20" s="337"/>
      <c r="AR20" s="338"/>
      <c r="AS20" s="315" t="str">
        <f t="shared" si="0"/>
        <v/>
      </c>
      <c r="AT20" s="316"/>
      <c r="AU20" s="316"/>
      <c r="AV20" s="316"/>
      <c r="AW20" s="316"/>
      <c r="AX20" s="316"/>
      <c r="AY20" s="316"/>
      <c r="AZ20" s="316"/>
      <c r="BA20" s="316"/>
      <c r="BB20" s="317"/>
    </row>
    <row r="21" spans="1:55" ht="23.1" customHeight="1">
      <c r="A21" s="340"/>
      <c r="B21" s="341"/>
      <c r="C21" s="342"/>
      <c r="D21" s="344"/>
      <c r="E21" s="341"/>
      <c r="F21" s="341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3"/>
      <c r="AB21" s="324"/>
      <c r="AC21" s="325"/>
      <c r="AD21" s="337"/>
      <c r="AE21" s="337"/>
      <c r="AF21" s="337"/>
      <c r="AG21" s="337"/>
      <c r="AH21" s="337"/>
      <c r="AI21" s="337"/>
      <c r="AJ21" s="330"/>
      <c r="AK21" s="330"/>
      <c r="AL21" s="330"/>
      <c r="AM21" s="337"/>
      <c r="AN21" s="337"/>
      <c r="AO21" s="337"/>
      <c r="AP21" s="337"/>
      <c r="AQ21" s="337"/>
      <c r="AR21" s="338"/>
      <c r="AS21" s="315" t="str">
        <f t="shared" si="0"/>
        <v/>
      </c>
      <c r="AT21" s="316"/>
      <c r="AU21" s="316"/>
      <c r="AV21" s="316"/>
      <c r="AW21" s="316"/>
      <c r="AX21" s="316"/>
      <c r="AY21" s="316"/>
      <c r="AZ21" s="316"/>
      <c r="BA21" s="316"/>
      <c r="BB21" s="317"/>
    </row>
    <row r="22" spans="1:55" ht="23.1" customHeight="1">
      <c r="A22" s="340"/>
      <c r="B22" s="341"/>
      <c r="C22" s="342"/>
      <c r="D22" s="344"/>
      <c r="E22" s="341"/>
      <c r="F22" s="341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30"/>
      <c r="AB22" s="324"/>
      <c r="AC22" s="325"/>
      <c r="AD22" s="337"/>
      <c r="AE22" s="337"/>
      <c r="AF22" s="337"/>
      <c r="AG22" s="337"/>
      <c r="AH22" s="337"/>
      <c r="AI22" s="337"/>
      <c r="AJ22" s="330"/>
      <c r="AK22" s="330"/>
      <c r="AL22" s="330"/>
      <c r="AM22" s="337"/>
      <c r="AN22" s="337"/>
      <c r="AO22" s="337"/>
      <c r="AP22" s="337"/>
      <c r="AQ22" s="337"/>
      <c r="AR22" s="338"/>
      <c r="AS22" s="315" t="str">
        <f t="shared" si="0"/>
        <v/>
      </c>
      <c r="AT22" s="316"/>
      <c r="AU22" s="316"/>
      <c r="AV22" s="316"/>
      <c r="AW22" s="316"/>
      <c r="AX22" s="316"/>
      <c r="AY22" s="316"/>
      <c r="AZ22" s="316"/>
      <c r="BA22" s="316"/>
      <c r="BB22" s="317"/>
    </row>
    <row r="23" spans="1:55" ht="23.1" customHeight="1">
      <c r="A23" s="340"/>
      <c r="B23" s="341"/>
      <c r="C23" s="342"/>
      <c r="D23" s="344"/>
      <c r="E23" s="341"/>
      <c r="F23" s="341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3"/>
      <c r="AB23" s="324"/>
      <c r="AC23" s="325"/>
      <c r="AD23" s="337"/>
      <c r="AE23" s="337"/>
      <c r="AF23" s="337"/>
      <c r="AG23" s="337"/>
      <c r="AH23" s="337"/>
      <c r="AI23" s="337"/>
      <c r="AJ23" s="330"/>
      <c r="AK23" s="330"/>
      <c r="AL23" s="330"/>
      <c r="AM23" s="337"/>
      <c r="AN23" s="337"/>
      <c r="AO23" s="337"/>
      <c r="AP23" s="337"/>
      <c r="AQ23" s="337"/>
      <c r="AR23" s="338"/>
      <c r="AS23" s="315" t="str">
        <f t="shared" si="0"/>
        <v/>
      </c>
      <c r="AT23" s="316"/>
      <c r="AU23" s="316"/>
      <c r="AV23" s="316"/>
      <c r="AW23" s="316"/>
      <c r="AX23" s="316"/>
      <c r="AY23" s="316"/>
      <c r="AZ23" s="316"/>
      <c r="BA23" s="316"/>
      <c r="BB23" s="317"/>
    </row>
    <row r="24" spans="1:55" ht="23.1" customHeight="1">
      <c r="A24" s="340"/>
      <c r="B24" s="341"/>
      <c r="C24" s="342"/>
      <c r="D24" s="344"/>
      <c r="E24" s="341"/>
      <c r="F24" s="341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3"/>
      <c r="AB24" s="324"/>
      <c r="AC24" s="325"/>
      <c r="AD24" s="337"/>
      <c r="AE24" s="337"/>
      <c r="AF24" s="337"/>
      <c r="AG24" s="337"/>
      <c r="AH24" s="337"/>
      <c r="AI24" s="337"/>
      <c r="AJ24" s="330"/>
      <c r="AK24" s="330"/>
      <c r="AL24" s="330"/>
      <c r="AM24" s="337"/>
      <c r="AN24" s="337"/>
      <c r="AO24" s="337"/>
      <c r="AP24" s="337"/>
      <c r="AQ24" s="337"/>
      <c r="AR24" s="338"/>
      <c r="AS24" s="315" t="str">
        <f t="shared" si="0"/>
        <v/>
      </c>
      <c r="AT24" s="316"/>
      <c r="AU24" s="316"/>
      <c r="AV24" s="316"/>
      <c r="AW24" s="316"/>
      <c r="AX24" s="316"/>
      <c r="AY24" s="316"/>
      <c r="AZ24" s="316"/>
      <c r="BA24" s="316"/>
      <c r="BB24" s="317"/>
    </row>
    <row r="25" spans="1:55" ht="23.1" customHeight="1">
      <c r="A25" s="340"/>
      <c r="B25" s="341"/>
      <c r="C25" s="342"/>
      <c r="D25" s="344"/>
      <c r="E25" s="341"/>
      <c r="F25" s="341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30"/>
      <c r="AB25" s="324"/>
      <c r="AC25" s="325"/>
      <c r="AD25" s="337"/>
      <c r="AE25" s="337"/>
      <c r="AF25" s="337"/>
      <c r="AG25" s="337"/>
      <c r="AH25" s="337"/>
      <c r="AI25" s="337"/>
      <c r="AJ25" s="330"/>
      <c r="AK25" s="330"/>
      <c r="AL25" s="330"/>
      <c r="AM25" s="337"/>
      <c r="AN25" s="337"/>
      <c r="AO25" s="337"/>
      <c r="AP25" s="337"/>
      <c r="AQ25" s="337"/>
      <c r="AR25" s="338"/>
      <c r="AS25" s="315" t="str">
        <f t="shared" si="0"/>
        <v/>
      </c>
      <c r="AT25" s="316"/>
      <c r="AU25" s="316"/>
      <c r="AV25" s="316"/>
      <c r="AW25" s="316"/>
      <c r="AX25" s="316"/>
      <c r="AY25" s="316"/>
      <c r="AZ25" s="316"/>
      <c r="BA25" s="316"/>
      <c r="BB25" s="317"/>
    </row>
    <row r="26" spans="1:55" ht="23.1" customHeight="1">
      <c r="A26" s="340"/>
      <c r="B26" s="341"/>
      <c r="C26" s="342"/>
      <c r="D26" s="344"/>
      <c r="E26" s="341"/>
      <c r="F26" s="341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23"/>
      <c r="AB26" s="324"/>
      <c r="AC26" s="325"/>
      <c r="AD26" s="337"/>
      <c r="AE26" s="337"/>
      <c r="AF26" s="337"/>
      <c r="AG26" s="337"/>
      <c r="AH26" s="337"/>
      <c r="AI26" s="337"/>
      <c r="AJ26" s="330"/>
      <c r="AK26" s="330"/>
      <c r="AL26" s="330"/>
      <c r="AM26" s="337"/>
      <c r="AN26" s="337"/>
      <c r="AO26" s="337"/>
      <c r="AP26" s="337"/>
      <c r="AQ26" s="337"/>
      <c r="AR26" s="338"/>
      <c r="AS26" s="315" t="str">
        <f t="shared" si="0"/>
        <v/>
      </c>
      <c r="AT26" s="316"/>
      <c r="AU26" s="316"/>
      <c r="AV26" s="316"/>
      <c r="AW26" s="316"/>
      <c r="AX26" s="316"/>
      <c r="AY26" s="316"/>
      <c r="AZ26" s="316"/>
      <c r="BA26" s="316"/>
      <c r="BB26" s="317"/>
    </row>
    <row r="27" spans="1:55" ht="23.1" customHeight="1">
      <c r="A27" s="340"/>
      <c r="B27" s="341"/>
      <c r="C27" s="342"/>
      <c r="D27" s="344"/>
      <c r="E27" s="341"/>
      <c r="F27" s="341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30"/>
      <c r="AB27" s="324"/>
      <c r="AC27" s="325"/>
      <c r="AD27" s="337"/>
      <c r="AE27" s="337"/>
      <c r="AF27" s="337"/>
      <c r="AG27" s="337"/>
      <c r="AH27" s="337"/>
      <c r="AI27" s="337"/>
      <c r="AJ27" s="330"/>
      <c r="AK27" s="330"/>
      <c r="AL27" s="330"/>
      <c r="AM27" s="337"/>
      <c r="AN27" s="337"/>
      <c r="AO27" s="337"/>
      <c r="AP27" s="337"/>
      <c r="AQ27" s="337"/>
      <c r="AR27" s="338"/>
      <c r="AS27" s="315" t="str">
        <f t="shared" si="0"/>
        <v/>
      </c>
      <c r="AT27" s="316"/>
      <c r="AU27" s="316"/>
      <c r="AV27" s="316"/>
      <c r="AW27" s="316"/>
      <c r="AX27" s="316"/>
      <c r="AY27" s="316"/>
      <c r="AZ27" s="316"/>
      <c r="BA27" s="316"/>
      <c r="BB27" s="317"/>
    </row>
    <row r="28" spans="1:55" ht="23.1" customHeight="1">
      <c r="A28" s="340"/>
      <c r="B28" s="341"/>
      <c r="C28" s="342"/>
      <c r="D28" s="344"/>
      <c r="E28" s="341"/>
      <c r="F28" s="341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3"/>
      <c r="AB28" s="324"/>
      <c r="AC28" s="325"/>
      <c r="AD28" s="337"/>
      <c r="AE28" s="337"/>
      <c r="AF28" s="337"/>
      <c r="AG28" s="337"/>
      <c r="AH28" s="337"/>
      <c r="AI28" s="337"/>
      <c r="AJ28" s="330"/>
      <c r="AK28" s="330"/>
      <c r="AL28" s="330"/>
      <c r="AM28" s="337"/>
      <c r="AN28" s="337"/>
      <c r="AO28" s="337"/>
      <c r="AP28" s="337"/>
      <c r="AQ28" s="337"/>
      <c r="AR28" s="338"/>
      <c r="AS28" s="315" t="str">
        <f t="shared" si="0"/>
        <v/>
      </c>
      <c r="AT28" s="316"/>
      <c r="AU28" s="316"/>
      <c r="AV28" s="316"/>
      <c r="AW28" s="316"/>
      <c r="AX28" s="316"/>
      <c r="AY28" s="316"/>
      <c r="AZ28" s="316"/>
      <c r="BA28" s="316"/>
      <c r="BB28" s="317"/>
    </row>
    <row r="29" spans="1:55" ht="23.1" customHeight="1">
      <c r="A29" s="395"/>
      <c r="B29" s="396"/>
      <c r="C29" s="397"/>
      <c r="D29" s="398"/>
      <c r="E29" s="396"/>
      <c r="F29" s="396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368"/>
      <c r="AB29" s="369"/>
      <c r="AC29" s="370"/>
      <c r="AD29" s="358"/>
      <c r="AE29" s="358"/>
      <c r="AF29" s="358"/>
      <c r="AG29" s="358"/>
      <c r="AH29" s="358"/>
      <c r="AI29" s="358"/>
      <c r="AJ29" s="360"/>
      <c r="AK29" s="360"/>
      <c r="AL29" s="360"/>
      <c r="AM29" s="358"/>
      <c r="AN29" s="358"/>
      <c r="AO29" s="358"/>
      <c r="AP29" s="358"/>
      <c r="AQ29" s="358"/>
      <c r="AR29" s="359"/>
      <c r="AS29" s="352" t="str">
        <f t="shared" si="0"/>
        <v/>
      </c>
      <c r="AT29" s="353"/>
      <c r="AU29" s="353"/>
      <c r="AV29" s="353"/>
      <c r="AW29" s="353"/>
      <c r="AX29" s="353"/>
      <c r="AY29" s="353"/>
      <c r="AZ29" s="353"/>
      <c r="BA29" s="353"/>
      <c r="BB29" s="354"/>
    </row>
    <row r="30" spans="1:55" ht="23.1" customHeight="1" thickBot="1">
      <c r="A30" s="361" t="s">
        <v>32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3"/>
      <c r="AS30" s="355" t="str">
        <f>IF(SUM(AS15:BB29)=0,"",SUM(AS15:BB29))</f>
        <v/>
      </c>
      <c r="AT30" s="355"/>
      <c r="AU30" s="355"/>
      <c r="AV30" s="355"/>
      <c r="AW30" s="355"/>
      <c r="AX30" s="355"/>
      <c r="AY30" s="355"/>
      <c r="AZ30" s="355"/>
      <c r="BA30" s="355"/>
      <c r="BB30" s="356"/>
    </row>
    <row r="31" spans="1:55" ht="23.1" customHeight="1" thickBot="1">
      <c r="A31" s="364" t="s">
        <v>20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6"/>
      <c r="AS31" s="345" t="str">
        <f>AS30</f>
        <v/>
      </c>
      <c r="AT31" s="345"/>
      <c r="AU31" s="345"/>
      <c r="AV31" s="345"/>
      <c r="AW31" s="345"/>
      <c r="AX31" s="345"/>
      <c r="AY31" s="345"/>
      <c r="AZ31" s="345"/>
      <c r="BA31" s="345"/>
      <c r="BB31" s="346"/>
      <c r="BC31" s="4" t="s">
        <v>139</v>
      </c>
    </row>
    <row r="32" spans="1:55" ht="23.1" customHeight="1">
      <c r="A32" s="357" t="str">
        <f>①総括!A32</f>
        <v>10％対象額</v>
      </c>
      <c r="B32" s="357"/>
      <c r="C32" s="357"/>
      <c r="D32" s="357"/>
      <c r="E32" s="357"/>
      <c r="F32" s="357"/>
      <c r="G32" s="357"/>
      <c r="H32" s="357"/>
      <c r="I32" s="367" t="str">
        <f>IFERROR(IF(OR(AA32="*",AS32="*"),AS30,AS30-AA32-AS32),"")</f>
        <v/>
      </c>
      <c r="J32" s="367"/>
      <c r="K32" s="367"/>
      <c r="L32" s="367"/>
      <c r="M32" s="367"/>
      <c r="N32" s="367"/>
      <c r="O32" s="367"/>
      <c r="P32" s="367"/>
      <c r="Q32" s="367"/>
      <c r="R32" s="367"/>
      <c r="S32" s="357" t="str">
        <f>①総括!N32</f>
        <v>8%対象額</v>
      </c>
      <c r="T32" s="371"/>
      <c r="U32" s="371"/>
      <c r="V32" s="371"/>
      <c r="W32" s="371"/>
      <c r="X32" s="371"/>
      <c r="Y32" s="371"/>
      <c r="Z32" s="371"/>
      <c r="AA32" s="367" t="str">
        <f>IF(AS30="","",SUMIF($AA$15:$AC$29,"軽",$AS$15:$BB$29))</f>
        <v/>
      </c>
      <c r="AB32" s="367"/>
      <c r="AC32" s="367"/>
      <c r="AD32" s="367"/>
      <c r="AE32" s="367"/>
      <c r="AF32" s="367"/>
      <c r="AG32" s="367"/>
      <c r="AH32" s="367"/>
      <c r="AI32" s="367"/>
      <c r="AJ32" s="367"/>
      <c r="AK32" s="357" t="str">
        <f>①総括!AB32</f>
        <v>非課税対象額</v>
      </c>
      <c r="AL32" s="357"/>
      <c r="AM32" s="357"/>
      <c r="AN32" s="357"/>
      <c r="AO32" s="357"/>
      <c r="AP32" s="357"/>
      <c r="AQ32" s="357"/>
      <c r="AR32" s="357"/>
      <c r="AS32" s="367" t="str">
        <f>IF(AS30="","",SUMIF($AA$15:$AC$29,"非",$AS$15:$BB$29))</f>
        <v/>
      </c>
      <c r="AT32" s="367"/>
      <c r="AU32" s="367"/>
      <c r="AV32" s="367"/>
      <c r="AW32" s="367"/>
      <c r="AX32" s="367"/>
      <c r="AY32" s="367"/>
      <c r="AZ32" s="367"/>
      <c r="BA32" s="367"/>
      <c r="BB32" s="367"/>
      <c r="BC32" s="94" t="str">
        <f>IFERROR(I32+AA32+AS32,"")</f>
        <v/>
      </c>
    </row>
    <row r="33" spans="1:54" ht="17.100000000000001" customHeight="1">
      <c r="A33" s="305" t="s">
        <v>7</v>
      </c>
      <c r="B33" s="305"/>
      <c r="C33" s="305"/>
      <c r="D33" s="394" t="s">
        <v>33</v>
      </c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</row>
    <row r="34" spans="1:54" ht="17.100000000000001" customHeight="1">
      <c r="A34" s="392"/>
      <c r="B34" s="392"/>
      <c r="C34" s="392"/>
      <c r="D34" s="393" t="s">
        <v>34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</row>
    <row r="35" spans="1:54" ht="15.9" customHeight="1">
      <c r="A35" s="399" t="s">
        <v>170</v>
      </c>
      <c r="B35" s="399"/>
      <c r="C35" s="400"/>
      <c r="D35" s="247" t="s">
        <v>6</v>
      </c>
      <c r="E35" s="248"/>
      <c r="F35" s="248"/>
      <c r="G35" s="248"/>
      <c r="H35" s="248"/>
      <c r="I35" s="248"/>
      <c r="J35" s="248"/>
      <c r="K35" s="248"/>
      <c r="L35" s="249"/>
      <c r="M35" s="372" t="s">
        <v>11</v>
      </c>
      <c r="N35" s="373"/>
      <c r="O35" s="373"/>
      <c r="P35" s="373"/>
      <c r="Q35" s="373"/>
      <c r="R35" s="373"/>
      <c r="S35" s="373"/>
      <c r="T35" s="373"/>
      <c r="U35" s="374"/>
      <c r="V35" s="372" t="s">
        <v>0</v>
      </c>
      <c r="W35" s="373"/>
      <c r="X35" s="373"/>
      <c r="Y35" s="373"/>
      <c r="Z35" s="373"/>
      <c r="AA35" s="373"/>
      <c r="AB35" s="373"/>
      <c r="AC35" s="373"/>
      <c r="AD35" s="374"/>
      <c r="AE35" s="372" t="s">
        <v>1</v>
      </c>
      <c r="AF35" s="373"/>
      <c r="AG35" s="373"/>
      <c r="AH35" s="373"/>
      <c r="AI35" s="373"/>
      <c r="AJ35" s="373"/>
      <c r="AK35" s="373"/>
      <c r="AL35" s="373"/>
      <c r="AM35" s="374"/>
      <c r="AN35" s="372" t="s">
        <v>2</v>
      </c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4"/>
    </row>
    <row r="36" spans="1:54" ht="35.1" customHeight="1" thickBot="1">
      <c r="A36" s="401"/>
      <c r="B36" s="401"/>
      <c r="C36" s="402"/>
      <c r="D36" s="380"/>
      <c r="E36" s="381"/>
      <c r="F36" s="381"/>
      <c r="G36" s="381"/>
      <c r="H36" s="381"/>
      <c r="I36" s="381"/>
      <c r="J36" s="381"/>
      <c r="K36" s="381"/>
      <c r="L36" s="382"/>
      <c r="M36" s="380"/>
      <c r="N36" s="381"/>
      <c r="O36" s="381"/>
      <c r="P36" s="381"/>
      <c r="Q36" s="381"/>
      <c r="R36" s="381"/>
      <c r="S36" s="381"/>
      <c r="T36" s="381"/>
      <c r="U36" s="382"/>
      <c r="V36" s="380"/>
      <c r="W36" s="381"/>
      <c r="X36" s="381"/>
      <c r="Y36" s="381"/>
      <c r="Z36" s="381"/>
      <c r="AA36" s="381"/>
      <c r="AB36" s="381"/>
      <c r="AC36" s="381"/>
      <c r="AD36" s="382"/>
      <c r="AE36" s="388"/>
      <c r="AF36" s="383"/>
      <c r="AG36" s="383"/>
      <c r="AH36" s="383"/>
      <c r="AI36" s="383"/>
      <c r="AJ36" s="383"/>
      <c r="AK36" s="383"/>
      <c r="AL36" s="383"/>
      <c r="AM36" s="384"/>
      <c r="AN36" s="388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4"/>
    </row>
    <row r="37" spans="1:54" ht="35.1" customHeight="1" thickBot="1">
      <c r="A37" s="403"/>
      <c r="B37" s="403"/>
      <c r="C37" s="404"/>
      <c r="D37" s="375" t="s">
        <v>5</v>
      </c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7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9"/>
      <c r="AE37" s="389" t="s">
        <v>4</v>
      </c>
      <c r="AF37" s="390"/>
      <c r="AG37" s="390"/>
      <c r="AH37" s="390"/>
      <c r="AI37" s="390"/>
      <c r="AJ37" s="390"/>
      <c r="AK37" s="390"/>
      <c r="AL37" s="390"/>
      <c r="AM37" s="391"/>
      <c r="AN37" s="2"/>
      <c r="AO37" s="387"/>
      <c r="AP37" s="387"/>
      <c r="AQ37" s="387"/>
      <c r="AR37" s="387"/>
      <c r="AS37" s="387"/>
      <c r="AT37" s="387"/>
      <c r="AU37" s="387"/>
      <c r="AV37" s="387"/>
      <c r="AW37" s="387"/>
      <c r="AX37" s="387"/>
      <c r="AY37" s="387"/>
      <c r="AZ37" s="3"/>
      <c r="BA37" s="385" t="s">
        <v>3</v>
      </c>
      <c r="BB37" s="386"/>
    </row>
    <row r="38" spans="1:54" ht="8.4" customHeight="1" thickBo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</row>
  </sheetData>
  <mergeCells count="195">
    <mergeCell ref="AM13:AR13"/>
    <mergeCell ref="AS13:BB13"/>
    <mergeCell ref="A13:F13"/>
    <mergeCell ref="G13:AL13"/>
    <mergeCell ref="AD25:AI25"/>
    <mergeCell ref="AD26:AI26"/>
    <mergeCell ref="AD17:AI17"/>
    <mergeCell ref="AD18:AI18"/>
    <mergeCell ref="AD19:AI19"/>
    <mergeCell ref="AD20:AI20"/>
    <mergeCell ref="AD21:AI21"/>
    <mergeCell ref="AD22:AI22"/>
    <mergeCell ref="A20:C20"/>
    <mergeCell ref="D20:F20"/>
    <mergeCell ref="A21:C21"/>
    <mergeCell ref="D21:F21"/>
    <mergeCell ref="AD23:AI23"/>
    <mergeCell ref="AD24:AI24"/>
    <mergeCell ref="A19:C19"/>
    <mergeCell ref="AJ17:AL17"/>
    <mergeCell ref="AJ18:AL18"/>
    <mergeCell ref="AJ19:AL19"/>
    <mergeCell ref="AJ20:AL20"/>
    <mergeCell ref="AM16:AR16"/>
    <mergeCell ref="B7:X7"/>
    <mergeCell ref="A3:E3"/>
    <mergeCell ref="F3:J3"/>
    <mergeCell ref="AH8:BB8"/>
    <mergeCell ref="AC9:AG9"/>
    <mergeCell ref="AC7:AG7"/>
    <mergeCell ref="AC10:AG10"/>
    <mergeCell ref="AI9:AZ9"/>
    <mergeCell ref="AI7:BB7"/>
    <mergeCell ref="AI10:AJ10"/>
    <mergeCell ref="AK10:BB10"/>
    <mergeCell ref="R9:T9"/>
    <mergeCell ref="E9:J9"/>
    <mergeCell ref="M9:O9"/>
    <mergeCell ref="AE37:AM37"/>
    <mergeCell ref="A34:C34"/>
    <mergeCell ref="A23:C23"/>
    <mergeCell ref="D23:F23"/>
    <mergeCell ref="A22:C22"/>
    <mergeCell ref="A24:C24"/>
    <mergeCell ref="D24:F24"/>
    <mergeCell ref="D22:F22"/>
    <mergeCell ref="A27:C27"/>
    <mergeCell ref="D27:F27"/>
    <mergeCell ref="D34:BB34"/>
    <mergeCell ref="A33:C33"/>
    <mergeCell ref="D33:BB33"/>
    <mergeCell ref="A28:C28"/>
    <mergeCell ref="D28:F28"/>
    <mergeCell ref="A29:C29"/>
    <mergeCell ref="D29:F29"/>
    <mergeCell ref="A35:C37"/>
    <mergeCell ref="D35:L35"/>
    <mergeCell ref="M35:U35"/>
    <mergeCell ref="G28:Z28"/>
    <mergeCell ref="G29:Z29"/>
    <mergeCell ref="AA22:AC22"/>
    <mergeCell ref="AA23:AC23"/>
    <mergeCell ref="V35:AD35"/>
    <mergeCell ref="D37:O37"/>
    <mergeCell ref="P37:T37"/>
    <mergeCell ref="U37:Y37"/>
    <mergeCell ref="Z37:AD37"/>
    <mergeCell ref="AE35:AM35"/>
    <mergeCell ref="AN35:BB35"/>
    <mergeCell ref="D36:F36"/>
    <mergeCell ref="G36:I36"/>
    <mergeCell ref="J36:L36"/>
    <mergeCell ref="M36:O36"/>
    <mergeCell ref="P36:R36"/>
    <mergeCell ref="AS36:AW36"/>
    <mergeCell ref="AX36:BB36"/>
    <mergeCell ref="S36:U36"/>
    <mergeCell ref="BA37:BB37"/>
    <mergeCell ref="AO37:AY37"/>
    <mergeCell ref="AE36:AG36"/>
    <mergeCell ref="V36:X36"/>
    <mergeCell ref="Y36:AA36"/>
    <mergeCell ref="AB36:AD36"/>
    <mergeCell ref="AH36:AJ36"/>
    <mergeCell ref="AK36:AM36"/>
    <mergeCell ref="AN36:AR36"/>
    <mergeCell ref="AS32:BB32"/>
    <mergeCell ref="G20:Z20"/>
    <mergeCell ref="G21:Z21"/>
    <mergeCell ref="G22:Z22"/>
    <mergeCell ref="G23:Z23"/>
    <mergeCell ref="G24:Z24"/>
    <mergeCell ref="G25:Z25"/>
    <mergeCell ref="G26:Z26"/>
    <mergeCell ref="AA20:AC20"/>
    <mergeCell ref="AA21:AC21"/>
    <mergeCell ref="AA24:AC24"/>
    <mergeCell ref="AA25:AC25"/>
    <mergeCell ref="AA26:AC26"/>
    <mergeCell ref="AA27:AC27"/>
    <mergeCell ref="AA28:AC28"/>
    <mergeCell ref="AA29:AC29"/>
    <mergeCell ref="A32:H32"/>
    <mergeCell ref="I32:R32"/>
    <mergeCell ref="S32:Z32"/>
    <mergeCell ref="AA32:AJ32"/>
    <mergeCell ref="A26:C26"/>
    <mergeCell ref="D26:F26"/>
    <mergeCell ref="A25:C25"/>
    <mergeCell ref="D25:F25"/>
    <mergeCell ref="AK32:AR32"/>
    <mergeCell ref="AM20:AR20"/>
    <mergeCell ref="AM21:AR21"/>
    <mergeCell ref="AM22:AR22"/>
    <mergeCell ref="AD27:AI27"/>
    <mergeCell ref="AD28:AI28"/>
    <mergeCell ref="AD29:AI29"/>
    <mergeCell ref="G27:Z27"/>
    <mergeCell ref="AM27:AR27"/>
    <mergeCell ref="AM28:AR28"/>
    <mergeCell ref="AM29:AR29"/>
    <mergeCell ref="AJ25:AL25"/>
    <mergeCell ref="AJ26:AL26"/>
    <mergeCell ref="AJ27:AL27"/>
    <mergeCell ref="AJ28:AL28"/>
    <mergeCell ref="AJ29:AL29"/>
    <mergeCell ref="AM23:AR23"/>
    <mergeCell ref="AM24:AR24"/>
    <mergeCell ref="AJ23:AL23"/>
    <mergeCell ref="AJ24:AL24"/>
    <mergeCell ref="A30:AR30"/>
    <mergeCell ref="A31:AR31"/>
    <mergeCell ref="AM25:AR25"/>
    <mergeCell ref="AM26:AR26"/>
    <mergeCell ref="AS31:BB31"/>
    <mergeCell ref="AS14:BB14"/>
    <mergeCell ref="AS15:BB15"/>
    <mergeCell ref="AS16:BB16"/>
    <mergeCell ref="AS17:BB17"/>
    <mergeCell ref="AS18:BB18"/>
    <mergeCell ref="AS19:BB19"/>
    <mergeCell ref="AS20:BB20"/>
    <mergeCell ref="AS21:BB21"/>
    <mergeCell ref="AS22:BB22"/>
    <mergeCell ref="AS25:BB25"/>
    <mergeCell ref="AS26:BB26"/>
    <mergeCell ref="AS27:BB27"/>
    <mergeCell ref="AS28:BB28"/>
    <mergeCell ref="AS29:BB29"/>
    <mergeCell ref="AS30:BB30"/>
    <mergeCell ref="AM17:AR17"/>
    <mergeCell ref="AM18:AR18"/>
    <mergeCell ref="AM19:AR19"/>
    <mergeCell ref="A14:C14"/>
    <mergeCell ref="A16:C16"/>
    <mergeCell ref="AM14:AR14"/>
    <mergeCell ref="D18:F18"/>
    <mergeCell ref="D19:F19"/>
    <mergeCell ref="A18:C18"/>
    <mergeCell ref="D17:F17"/>
    <mergeCell ref="AD14:AI14"/>
    <mergeCell ref="AA18:AC18"/>
    <mergeCell ref="AA17:AC17"/>
    <mergeCell ref="AA16:AC16"/>
    <mergeCell ref="AA15:AC15"/>
    <mergeCell ref="AA14:AC14"/>
    <mergeCell ref="AD15:AI15"/>
    <mergeCell ref="AD16:AI16"/>
    <mergeCell ref="A17:C17"/>
    <mergeCell ref="D16:F16"/>
    <mergeCell ref="AJ16:AL16"/>
    <mergeCell ref="A1:BB1"/>
    <mergeCell ref="AS23:BB23"/>
    <mergeCell ref="AS24:BB24"/>
    <mergeCell ref="AJ14:AL14"/>
    <mergeCell ref="AJ15:AL15"/>
    <mergeCell ref="G14:Z14"/>
    <mergeCell ref="G15:Z15"/>
    <mergeCell ref="G16:Z16"/>
    <mergeCell ref="G17:Z17"/>
    <mergeCell ref="G18:Z18"/>
    <mergeCell ref="G19:Z19"/>
    <mergeCell ref="AA19:AC19"/>
    <mergeCell ref="AM15:AR15"/>
    <mergeCell ref="AX3:BA3"/>
    <mergeCell ref="P4:AO4"/>
    <mergeCell ref="U9:V9"/>
    <mergeCell ref="P9:Q9"/>
    <mergeCell ref="K9:L9"/>
    <mergeCell ref="AJ21:AL21"/>
    <mergeCell ref="AJ22:AL22"/>
    <mergeCell ref="A12:BB12"/>
    <mergeCell ref="D14:F14"/>
    <mergeCell ref="A15:C15"/>
    <mergeCell ref="D15:F15"/>
  </mergeCells>
  <phoneticPr fontId="2"/>
  <conditionalFormatting sqref="AA15:AA29">
    <cfRule type="containsText" dxfId="8" priority="2" operator="containsText" text="不">
      <formula>NOT(ISERROR(SEARCH("不",AA15)))</formula>
    </cfRule>
    <cfRule type="containsText" dxfId="7" priority="3" operator="containsText" text="軽">
      <formula>NOT(ISERROR(SEARCH("軽",AA15)))</formula>
    </cfRule>
  </conditionalFormatting>
  <dataValidations count="3">
    <dataValidation imeMode="off" allowBlank="1" showInputMessage="1" showErrorMessage="1" sqref="AM15:AM29 AD15:AD29 A15:F29" xr:uid="{CD82CA2A-BC48-4273-A78C-624006A620E9}"/>
    <dataValidation imeMode="on" allowBlank="1" showInputMessage="1" showErrorMessage="1" sqref="AJ15:AJ29 G15:G29 AS13" xr:uid="{C5EBCC89-236E-41D7-83E6-DE351977503F}"/>
    <dataValidation type="list" imeMode="on" allowBlank="1" showInputMessage="1" sqref="AA15:AC29" xr:uid="{56401B88-1A62-4E1A-969E-B1361E635EED}">
      <formula1>"軽,非"</formula1>
    </dataValidation>
  </dataValidations>
  <printOptions horizontalCentered="1"/>
  <pageMargins left="0.47244094488188981" right="0.47244094488188981" top="1.1023622047244095" bottom="0.19685039370078741" header="0.51181102362204722" footer="0.11811023622047245"/>
  <pageSetup paperSize="9" scale="97" orientation="portrait" horizontalDpi="300" verticalDpi="300" r:id="rId1"/>
  <headerFooter alignWithMargins="0">
    <oddFooter>&amp;R&amp;9㈱大石組英友会扱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88FBA3A-D9B6-4784-A7C5-3B2E13CE9EF8}">
            <xm:f>①総括!$AA$11=""</xm:f>
            <x14:dxf>
              <fill>
                <patternFill>
                  <bgColor rgb="FFFFFF00"/>
                </patternFill>
              </fill>
            </x14:dxf>
          </x14:cfRule>
          <xm:sqref>AK10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tabColor theme="8" tint="-0.249977111117893"/>
  </sheetPr>
  <dimension ref="A1:BC38"/>
  <sheetViews>
    <sheetView showGridLines="0" zoomScaleNormal="100" zoomScaleSheetLayoutView="70" workbookViewId="0">
      <selection activeCell="E9" sqref="E9:J9"/>
    </sheetView>
  </sheetViews>
  <sheetFormatPr defaultRowHeight="13.2"/>
  <cols>
    <col min="1" max="54" width="1.77734375" customWidth="1"/>
    <col min="55" max="55" width="15.44140625" customWidth="1"/>
    <col min="56" max="57" width="2.6640625" customWidth="1"/>
  </cols>
  <sheetData>
    <row r="1" spans="1:54" ht="39" customHeight="1" thickBot="1">
      <c r="A1" s="313" t="s">
        <v>67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314"/>
      <c r="AC1" s="314"/>
      <c r="AD1" s="314"/>
      <c r="AE1" s="314"/>
      <c r="AF1" s="314"/>
      <c r="AG1" s="314"/>
      <c r="AH1" s="314"/>
      <c r="AI1" s="314"/>
      <c r="AJ1" s="314"/>
      <c r="AK1" s="314"/>
      <c r="AL1" s="314"/>
      <c r="AM1" s="314"/>
      <c r="AN1" s="314"/>
      <c r="AO1" s="314"/>
      <c r="AP1" s="314"/>
      <c r="AQ1" s="314"/>
      <c r="AR1" s="314"/>
      <c r="AS1" s="314"/>
      <c r="AT1" s="314"/>
      <c r="AU1" s="314"/>
      <c r="AV1" s="314"/>
      <c r="AW1" s="314"/>
      <c r="AX1" s="314"/>
      <c r="AY1" s="314"/>
      <c r="AZ1" s="314"/>
      <c r="BA1" s="314"/>
      <c r="BB1" s="314"/>
    </row>
    <row r="2" spans="1:54" ht="8.4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</row>
    <row r="3" spans="1:54" ht="18" customHeight="1">
      <c r="A3" s="406" t="s">
        <v>75</v>
      </c>
      <c r="B3" s="406"/>
      <c r="C3" s="406"/>
      <c r="D3" s="406"/>
      <c r="E3" s="406"/>
      <c r="F3" s="407"/>
      <c r="G3" s="407"/>
      <c r="H3" s="407"/>
      <c r="I3" s="407"/>
      <c r="J3" s="407"/>
      <c r="AX3" s="328"/>
      <c r="AY3" s="328"/>
      <c r="AZ3" s="328"/>
      <c r="BA3" s="328"/>
    </row>
    <row r="4" spans="1:54" ht="30" customHeight="1" thickBot="1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422" t="s">
        <v>47</v>
      </c>
      <c r="Q4" s="422"/>
      <c r="R4" s="422"/>
      <c r="S4" s="422"/>
      <c r="T4" s="422"/>
      <c r="U4" s="422"/>
      <c r="V4" s="422"/>
      <c r="W4" s="422"/>
      <c r="X4" s="422"/>
      <c r="Y4" s="422"/>
      <c r="Z4" s="422"/>
      <c r="AA4" s="422"/>
      <c r="AB4" s="422"/>
      <c r="AC4" s="422"/>
      <c r="AD4" s="422"/>
      <c r="AE4" s="422"/>
      <c r="AF4" s="422"/>
      <c r="AG4" s="422"/>
      <c r="AH4" s="422"/>
      <c r="AI4" s="422"/>
      <c r="AJ4" s="422"/>
      <c r="AK4" s="422"/>
      <c r="AL4" s="422"/>
      <c r="AM4" s="422"/>
      <c r="AN4" s="422"/>
      <c r="AO4" s="42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4.1" customHeight="1"/>
    <row r="6" spans="1:54" ht="14.1" customHeight="1"/>
    <row r="7" spans="1:54" ht="19.649999999999999" customHeight="1">
      <c r="B7" s="258" t="s">
        <v>18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AC7" s="259" t="s">
        <v>132</v>
      </c>
      <c r="AD7" s="259"/>
      <c r="AE7" s="259"/>
      <c r="AF7" s="259"/>
      <c r="AG7" s="259"/>
      <c r="AI7" s="284" t="str">
        <f>IF(①総括!Z5="","",①総括!Z5)</f>
        <v/>
      </c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</row>
    <row r="8" spans="1:54" ht="19.649999999999999" customHeight="1">
      <c r="AC8" s="16"/>
      <c r="AD8" s="16"/>
      <c r="AE8" s="16"/>
      <c r="AF8" s="16"/>
      <c r="AG8" s="9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</row>
    <row r="9" spans="1:54" ht="19.649999999999999" customHeight="1">
      <c r="E9" s="312" t="str">
        <f>IF(①総括!D7="","",①総括!D7)</f>
        <v/>
      </c>
      <c r="F9" s="312"/>
      <c r="G9" s="312"/>
      <c r="H9" s="312"/>
      <c r="I9" s="312"/>
      <c r="J9" s="312"/>
      <c r="K9" s="259" t="s">
        <v>19</v>
      </c>
      <c r="L9" s="259"/>
      <c r="M9" s="312" t="str">
        <f>IF(①総括!J7="","",①総括!J7)</f>
        <v/>
      </c>
      <c r="N9" s="312"/>
      <c r="O9" s="312"/>
      <c r="P9" s="259" t="s">
        <v>8</v>
      </c>
      <c r="Q9" s="259"/>
      <c r="R9" s="312">
        <f>①総括!N7</f>
        <v>20</v>
      </c>
      <c r="S9" s="312"/>
      <c r="T9" s="312"/>
      <c r="U9" s="259" t="s">
        <v>9</v>
      </c>
      <c r="V9" s="259"/>
      <c r="AC9" s="259" t="s">
        <v>131</v>
      </c>
      <c r="AD9" s="259"/>
      <c r="AE9" s="259"/>
      <c r="AF9" s="259"/>
      <c r="AG9" s="259"/>
      <c r="AI9" s="258" t="str">
        <f>IF(①総括!Z7="","",①総括!Z7)</f>
        <v/>
      </c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9" t="s">
        <v>3</v>
      </c>
      <c r="BB9" s="9"/>
    </row>
    <row r="10" spans="1:54" ht="26.1" customHeight="1">
      <c r="E10" s="82"/>
      <c r="F10" s="82"/>
      <c r="G10" s="82"/>
      <c r="H10" s="82"/>
      <c r="I10" s="82"/>
      <c r="J10" s="82"/>
      <c r="K10" s="8"/>
      <c r="L10" s="8"/>
      <c r="M10" s="82"/>
      <c r="N10" s="82"/>
      <c r="O10" s="82"/>
      <c r="P10" s="8"/>
      <c r="Q10" s="8"/>
      <c r="R10" s="82"/>
      <c r="S10" s="82"/>
      <c r="T10" s="82"/>
      <c r="U10" s="8"/>
      <c r="V10" s="8"/>
      <c r="AC10" s="408" t="s">
        <v>128</v>
      </c>
      <c r="AD10" s="408"/>
      <c r="AE10" s="408"/>
      <c r="AF10" s="408"/>
      <c r="AG10" s="408"/>
      <c r="AI10" s="409" t="s">
        <v>124</v>
      </c>
      <c r="AJ10" s="409"/>
      <c r="AK10" s="410" t="str">
        <f>IF(①総括!AA11="","",①総括!AA11)</f>
        <v/>
      </c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  <c r="BB10" s="410"/>
    </row>
    <row r="11" spans="1:54" ht="3" customHeight="1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AC11" s="12"/>
      <c r="AD11" s="12"/>
      <c r="AE11" s="12"/>
      <c r="AF11" s="12"/>
    </row>
    <row r="12" spans="1:54" ht="15" customHeight="1" thickBot="1">
      <c r="A12" s="331" t="str">
        <f>①総括!A14</f>
        <v>※金額は税抜きで記載し、軽減税率及び非課税対象等がある場合は明記すること。特に記載がない場合にはすべて消費税10％とする。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</row>
    <row r="13" spans="1:54" ht="35.1" customHeight="1">
      <c r="A13" s="24"/>
      <c r="B13" s="448" t="s">
        <v>15</v>
      </c>
      <c r="C13" s="448"/>
      <c r="D13" s="448"/>
      <c r="E13" s="448"/>
      <c r="F13" s="448"/>
      <c r="G13" s="448"/>
      <c r="H13" s="448"/>
      <c r="I13" s="448"/>
      <c r="J13" s="448"/>
      <c r="K13" s="448"/>
      <c r="L13" s="448"/>
      <c r="M13" s="25"/>
      <c r="N13" s="425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44" t="s">
        <v>81</v>
      </c>
      <c r="AN13" s="445"/>
      <c r="AO13" s="445"/>
      <c r="AP13" s="445"/>
      <c r="AQ13" s="445"/>
      <c r="AR13" s="445"/>
      <c r="AS13" s="446"/>
      <c r="AT13" s="446"/>
      <c r="AU13" s="446"/>
      <c r="AV13" s="446"/>
      <c r="AW13" s="446"/>
      <c r="AX13" s="446"/>
      <c r="AY13" s="446"/>
      <c r="AZ13" s="446"/>
      <c r="BA13" s="446"/>
      <c r="BB13" s="447"/>
    </row>
    <row r="14" spans="1:54" ht="29.85" customHeight="1">
      <c r="A14" s="26"/>
      <c r="B14" s="432" t="s">
        <v>168</v>
      </c>
      <c r="C14" s="432"/>
      <c r="D14" s="432"/>
      <c r="E14" s="432"/>
      <c r="F14" s="432"/>
      <c r="G14" s="432"/>
      <c r="H14" s="432"/>
      <c r="I14" s="432"/>
      <c r="J14" s="432"/>
      <c r="K14" s="432"/>
      <c r="L14" s="432"/>
      <c r="M14" s="27"/>
      <c r="N14" s="470"/>
      <c r="O14" s="471"/>
      <c r="P14" s="471"/>
      <c r="Q14" s="471"/>
      <c r="R14" s="471"/>
      <c r="S14" s="471"/>
      <c r="T14" s="471"/>
      <c r="U14" s="471"/>
      <c r="V14" s="471"/>
      <c r="W14" s="471"/>
      <c r="X14" s="471"/>
      <c r="Y14" s="471"/>
      <c r="Z14" s="471"/>
      <c r="AA14" s="471"/>
      <c r="AB14" s="472" t="s">
        <v>169</v>
      </c>
      <c r="AC14" s="473"/>
      <c r="AD14" s="473"/>
      <c r="AE14" s="473"/>
      <c r="AF14" s="474"/>
      <c r="AG14" s="471"/>
      <c r="AH14" s="471"/>
      <c r="AI14" s="471"/>
      <c r="AJ14" s="471"/>
      <c r="AK14" s="471"/>
      <c r="AL14" s="475"/>
      <c r="AM14" s="450" t="s">
        <v>78</v>
      </c>
      <c r="AN14" s="451"/>
      <c r="AO14" s="451"/>
      <c r="AP14" s="451"/>
      <c r="AQ14" s="451"/>
      <c r="AR14" s="451"/>
      <c r="AS14" s="435"/>
      <c r="AT14" s="436"/>
      <c r="AU14" s="436"/>
      <c r="AV14" s="436"/>
      <c r="AW14" s="436"/>
      <c r="AX14" s="436"/>
      <c r="AY14" s="436"/>
      <c r="AZ14" s="436"/>
      <c r="BA14" s="436"/>
      <c r="BB14" s="437"/>
    </row>
    <row r="15" spans="1:54" ht="29.85" customHeight="1">
      <c r="A15" s="28"/>
      <c r="B15" s="455" t="s">
        <v>16</v>
      </c>
      <c r="C15" s="455"/>
      <c r="D15" s="455"/>
      <c r="E15" s="455"/>
      <c r="F15" s="455"/>
      <c r="G15" s="455"/>
      <c r="H15" s="455"/>
      <c r="I15" s="455"/>
      <c r="J15" s="455"/>
      <c r="K15" s="455"/>
      <c r="L15" s="455"/>
      <c r="M15" s="29"/>
      <c r="N15" s="479"/>
      <c r="O15" s="480"/>
      <c r="P15" s="480"/>
      <c r="Q15" s="480"/>
      <c r="R15" s="480"/>
      <c r="S15" s="480"/>
      <c r="T15" s="480"/>
      <c r="U15" s="480"/>
      <c r="V15" s="480"/>
      <c r="W15" s="480"/>
      <c r="X15" s="480"/>
      <c r="Y15" s="480"/>
      <c r="Z15" s="480"/>
      <c r="AA15" s="480"/>
      <c r="AB15" s="427" t="s">
        <v>41</v>
      </c>
      <c r="AC15" s="428"/>
      <c r="AD15" s="428"/>
      <c r="AE15" s="428"/>
      <c r="AF15" s="428"/>
      <c r="AG15" s="427" t="s">
        <v>42</v>
      </c>
      <c r="AH15" s="428"/>
      <c r="AI15" s="429"/>
      <c r="AJ15" s="429"/>
      <c r="AK15" s="429"/>
      <c r="AL15" s="429"/>
      <c r="AM15" s="433" t="s">
        <v>79</v>
      </c>
      <c r="AN15" s="434"/>
      <c r="AO15" s="434"/>
      <c r="AP15" s="434"/>
      <c r="AQ15" s="434"/>
      <c r="AR15" s="434"/>
      <c r="AS15" s="435"/>
      <c r="AT15" s="436"/>
      <c r="AU15" s="436"/>
      <c r="AV15" s="436"/>
      <c r="AW15" s="436"/>
      <c r="AX15" s="436"/>
      <c r="AY15" s="436"/>
      <c r="AZ15" s="436"/>
      <c r="BA15" s="436"/>
      <c r="BB15" s="437"/>
    </row>
    <row r="16" spans="1:54" ht="24" customHeight="1">
      <c r="A16" s="30"/>
      <c r="B16" s="449" t="s">
        <v>30</v>
      </c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31"/>
      <c r="N16" s="481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3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433" t="s">
        <v>77</v>
      </c>
      <c r="AN16" s="434"/>
      <c r="AO16" s="434"/>
      <c r="AP16" s="434"/>
      <c r="AQ16" s="434"/>
      <c r="AR16" s="434"/>
      <c r="AS16" s="423"/>
      <c r="AT16" s="423"/>
      <c r="AU16" s="423"/>
      <c r="AV16" s="423"/>
      <c r="AW16" s="423"/>
      <c r="AX16" s="423"/>
      <c r="AY16" s="423"/>
      <c r="AZ16" s="423"/>
      <c r="BA16" s="423"/>
      <c r="BB16" s="424"/>
    </row>
    <row r="17" spans="1:55" ht="24" customHeight="1">
      <c r="A17" s="26"/>
      <c r="B17" s="432" t="s">
        <v>83</v>
      </c>
      <c r="C17" s="432"/>
      <c r="D17" s="432"/>
      <c r="E17" s="432"/>
      <c r="F17" s="432"/>
      <c r="G17" s="432"/>
      <c r="H17" s="432"/>
      <c r="I17" s="432"/>
      <c r="J17" s="432"/>
      <c r="K17" s="432"/>
      <c r="L17" s="432"/>
      <c r="M17" s="32"/>
      <c r="N17" s="438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40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441" t="s">
        <v>80</v>
      </c>
      <c r="AN17" s="442"/>
      <c r="AO17" s="442"/>
      <c r="AP17" s="442"/>
      <c r="AQ17" s="442"/>
      <c r="AR17" s="442"/>
      <c r="AS17" s="442"/>
      <c r="AT17" s="442"/>
      <c r="AU17" s="442"/>
      <c r="AV17" s="442"/>
      <c r="AW17" s="442"/>
      <c r="AX17" s="442"/>
      <c r="AY17" s="442"/>
      <c r="AZ17" s="442"/>
      <c r="BA17" s="442"/>
      <c r="BB17" s="443"/>
    </row>
    <row r="18" spans="1:55" ht="24" customHeight="1">
      <c r="A18" s="26"/>
      <c r="B18" s="432" t="s">
        <v>31</v>
      </c>
      <c r="C18" s="432"/>
      <c r="D18" s="432"/>
      <c r="E18" s="432"/>
      <c r="F18" s="432"/>
      <c r="G18" s="432"/>
      <c r="H18" s="432"/>
      <c r="I18" s="432"/>
      <c r="J18" s="432"/>
      <c r="K18" s="432"/>
      <c r="L18" s="432"/>
      <c r="M18" s="32"/>
      <c r="N18" s="438"/>
      <c r="O18" s="439"/>
      <c r="P18" s="439"/>
      <c r="Q18" s="439"/>
      <c r="R18" s="439"/>
      <c r="S18" s="439"/>
      <c r="T18" s="439"/>
      <c r="U18" s="439"/>
      <c r="V18" s="439"/>
      <c r="W18" s="439"/>
      <c r="X18" s="439"/>
      <c r="Y18" s="439"/>
      <c r="Z18" s="439"/>
      <c r="AA18" s="440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484"/>
      <c r="AN18" s="485"/>
      <c r="AO18" s="485"/>
      <c r="AP18" s="485"/>
      <c r="AQ18" s="485"/>
      <c r="AR18" s="485"/>
      <c r="AS18" s="485"/>
      <c r="AT18" s="485"/>
      <c r="AU18" s="485"/>
      <c r="AV18" s="485"/>
      <c r="AW18" s="485"/>
      <c r="AX18" s="485"/>
      <c r="AY18" s="485"/>
      <c r="AZ18" s="485"/>
      <c r="BA18" s="485"/>
      <c r="BB18" s="486"/>
    </row>
    <row r="19" spans="1:55" ht="24" customHeight="1">
      <c r="A19" s="26"/>
      <c r="B19" s="33" t="s">
        <v>13</v>
      </c>
      <c r="C19" s="33"/>
      <c r="D19" s="465"/>
      <c r="E19" s="465"/>
      <c r="F19" s="465"/>
      <c r="G19" s="442" t="s">
        <v>14</v>
      </c>
      <c r="H19" s="442"/>
      <c r="I19" s="442"/>
      <c r="J19" s="442"/>
      <c r="K19" s="442"/>
      <c r="L19" s="442"/>
      <c r="M19" s="32"/>
      <c r="N19" s="438"/>
      <c r="O19" s="439"/>
      <c r="P19" s="439"/>
      <c r="Q19" s="439"/>
      <c r="R19" s="439"/>
      <c r="S19" s="439"/>
      <c r="T19" s="439"/>
      <c r="U19" s="439"/>
      <c r="V19" s="439"/>
      <c r="W19" s="439"/>
      <c r="X19" s="439"/>
      <c r="Y19" s="439"/>
      <c r="Z19" s="439"/>
      <c r="AA19" s="440"/>
      <c r="AB19" s="430" t="s">
        <v>82</v>
      </c>
      <c r="AC19" s="431"/>
      <c r="AD19" s="431"/>
      <c r="AE19" s="431"/>
      <c r="AF19" s="431"/>
      <c r="AG19" s="431"/>
      <c r="AH19" s="431"/>
      <c r="AI19" s="431"/>
      <c r="AJ19" s="431"/>
      <c r="AK19" s="431"/>
      <c r="AL19" s="431"/>
      <c r="AM19" s="487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488"/>
    </row>
    <row r="20" spans="1:55" ht="24" customHeight="1">
      <c r="A20" s="28"/>
      <c r="B20" s="455" t="s">
        <v>12</v>
      </c>
      <c r="C20" s="455"/>
      <c r="D20" s="455"/>
      <c r="E20" s="455"/>
      <c r="F20" s="455"/>
      <c r="G20" s="455"/>
      <c r="H20" s="455"/>
      <c r="I20" s="455"/>
      <c r="J20" s="455"/>
      <c r="K20" s="455"/>
      <c r="L20" s="455"/>
      <c r="M20" s="34"/>
      <c r="N20" s="466" t="str">
        <f>IF(N16="","",N16+N17-N18-N19)</f>
        <v/>
      </c>
      <c r="O20" s="467"/>
      <c r="P20" s="467"/>
      <c r="Q20" s="467"/>
      <c r="R20" s="467"/>
      <c r="S20" s="467"/>
      <c r="T20" s="467"/>
      <c r="U20" s="467"/>
      <c r="V20" s="467"/>
      <c r="W20" s="467"/>
      <c r="X20" s="467"/>
      <c r="Y20" s="467"/>
      <c r="Z20" s="467"/>
      <c r="AA20" s="468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1"/>
      <c r="AN20" s="489"/>
      <c r="AO20" s="489"/>
      <c r="AP20" s="489"/>
      <c r="AQ20" s="489"/>
      <c r="AR20" s="489"/>
      <c r="AS20" s="489"/>
      <c r="AT20" s="489"/>
      <c r="AU20" s="489"/>
      <c r="AV20" s="489"/>
      <c r="AW20" s="489"/>
      <c r="AX20" s="489"/>
      <c r="AY20" s="489"/>
      <c r="AZ20" s="489"/>
      <c r="BA20" s="489"/>
      <c r="BB20" s="490"/>
    </row>
    <row r="21" spans="1:55" ht="21.9" customHeight="1">
      <c r="A21" s="458" t="s">
        <v>8</v>
      </c>
      <c r="B21" s="248"/>
      <c r="C21" s="248"/>
      <c r="D21" s="248" t="s">
        <v>9</v>
      </c>
      <c r="E21" s="248"/>
      <c r="F21" s="248"/>
      <c r="G21" s="454" t="s">
        <v>10</v>
      </c>
      <c r="H21" s="248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452" t="s">
        <v>138</v>
      </c>
      <c r="AA21" s="453"/>
      <c r="AB21" s="469" t="s">
        <v>44</v>
      </c>
      <c r="AC21" s="469"/>
      <c r="AD21" s="469"/>
      <c r="AE21" s="469"/>
      <c r="AF21" s="469"/>
      <c r="AG21" s="469"/>
      <c r="AH21" s="469" t="s">
        <v>43</v>
      </c>
      <c r="AI21" s="469"/>
      <c r="AJ21" s="469"/>
      <c r="AK21" s="248" t="s">
        <v>37</v>
      </c>
      <c r="AL21" s="248"/>
      <c r="AM21" s="248"/>
      <c r="AN21" s="248"/>
      <c r="AO21" s="248"/>
      <c r="AP21" s="248"/>
      <c r="AQ21" s="248"/>
      <c r="AR21" s="249"/>
      <c r="AS21" s="247" t="s">
        <v>38</v>
      </c>
      <c r="AT21" s="248"/>
      <c r="AU21" s="248"/>
      <c r="AV21" s="248"/>
      <c r="AW21" s="248"/>
      <c r="AX21" s="248"/>
      <c r="AY21" s="248"/>
      <c r="AZ21" s="248"/>
      <c r="BA21" s="248"/>
      <c r="BB21" s="476"/>
    </row>
    <row r="22" spans="1:55" ht="21.9" customHeight="1">
      <c r="A22" s="456"/>
      <c r="B22" s="335"/>
      <c r="C22" s="457"/>
      <c r="D22" s="336"/>
      <c r="E22" s="334"/>
      <c r="F22" s="334"/>
      <c r="G22" s="461"/>
      <c r="H22" s="462"/>
      <c r="I22" s="462"/>
      <c r="J22" s="462"/>
      <c r="K22" s="462"/>
      <c r="L22" s="462"/>
      <c r="M22" s="462"/>
      <c r="N22" s="462"/>
      <c r="O22" s="462"/>
      <c r="P22" s="462"/>
      <c r="Q22" s="462"/>
      <c r="R22" s="462"/>
      <c r="S22" s="462"/>
      <c r="T22" s="462"/>
      <c r="U22" s="462"/>
      <c r="V22" s="462"/>
      <c r="W22" s="462"/>
      <c r="X22" s="462"/>
      <c r="Y22" s="462"/>
      <c r="Z22" s="330"/>
      <c r="AA22" s="330"/>
      <c r="AB22" s="326"/>
      <c r="AC22" s="326"/>
      <c r="AD22" s="326"/>
      <c r="AE22" s="326"/>
      <c r="AF22" s="326"/>
      <c r="AG22" s="326"/>
      <c r="AH22" s="319"/>
      <c r="AI22" s="319"/>
      <c r="AJ22" s="319"/>
      <c r="AK22" s="418"/>
      <c r="AL22" s="418"/>
      <c r="AM22" s="418"/>
      <c r="AN22" s="418"/>
      <c r="AO22" s="418"/>
      <c r="AP22" s="418"/>
      <c r="AQ22" s="418"/>
      <c r="AR22" s="419"/>
      <c r="AS22" s="349" t="str">
        <f>IF(AB22="","",AB22*AK22)</f>
        <v/>
      </c>
      <c r="AT22" s="350"/>
      <c r="AU22" s="350"/>
      <c r="AV22" s="350"/>
      <c r="AW22" s="350"/>
      <c r="AX22" s="350"/>
      <c r="AY22" s="350"/>
      <c r="AZ22" s="350"/>
      <c r="BA22" s="350"/>
      <c r="BB22" s="351"/>
    </row>
    <row r="23" spans="1:55" ht="21.9" customHeight="1">
      <c r="A23" s="459"/>
      <c r="B23" s="342"/>
      <c r="C23" s="460"/>
      <c r="D23" s="344"/>
      <c r="E23" s="341"/>
      <c r="F23" s="341"/>
      <c r="G23" s="463"/>
      <c r="H23" s="464"/>
      <c r="I23" s="464"/>
      <c r="J23" s="464"/>
      <c r="K23" s="464"/>
      <c r="L23" s="464"/>
      <c r="M23" s="464"/>
      <c r="N23" s="464"/>
      <c r="O23" s="464"/>
      <c r="P23" s="464"/>
      <c r="Q23" s="464"/>
      <c r="R23" s="464"/>
      <c r="S23" s="464"/>
      <c r="T23" s="464"/>
      <c r="U23" s="464"/>
      <c r="V23" s="464"/>
      <c r="W23" s="464"/>
      <c r="X23" s="464"/>
      <c r="Y23" s="464"/>
      <c r="Z23" s="330"/>
      <c r="AA23" s="330"/>
      <c r="AB23" s="337"/>
      <c r="AC23" s="337"/>
      <c r="AD23" s="337"/>
      <c r="AE23" s="337"/>
      <c r="AF23" s="337"/>
      <c r="AG23" s="337"/>
      <c r="AH23" s="330"/>
      <c r="AI23" s="330"/>
      <c r="AJ23" s="330"/>
      <c r="AK23" s="420"/>
      <c r="AL23" s="420"/>
      <c r="AM23" s="420"/>
      <c r="AN23" s="420"/>
      <c r="AO23" s="420"/>
      <c r="AP23" s="420"/>
      <c r="AQ23" s="420"/>
      <c r="AR23" s="421"/>
      <c r="AS23" s="315" t="str">
        <f t="shared" ref="AS23:AS29" si="0">IF(AB23="","",AB23*AK23)</f>
        <v/>
      </c>
      <c r="AT23" s="316"/>
      <c r="AU23" s="316"/>
      <c r="AV23" s="316"/>
      <c r="AW23" s="316"/>
      <c r="AX23" s="316"/>
      <c r="AY23" s="316"/>
      <c r="AZ23" s="316"/>
      <c r="BA23" s="316"/>
      <c r="BB23" s="317"/>
    </row>
    <row r="24" spans="1:55" ht="21.9" customHeight="1">
      <c r="A24" s="459"/>
      <c r="B24" s="342"/>
      <c r="C24" s="460"/>
      <c r="D24" s="344"/>
      <c r="E24" s="341"/>
      <c r="F24" s="341"/>
      <c r="G24" s="463"/>
      <c r="H24" s="464"/>
      <c r="I24" s="464"/>
      <c r="J24" s="464"/>
      <c r="K24" s="464"/>
      <c r="L24" s="464"/>
      <c r="M24" s="464"/>
      <c r="N24" s="464"/>
      <c r="O24" s="464"/>
      <c r="P24" s="464"/>
      <c r="Q24" s="464"/>
      <c r="R24" s="464"/>
      <c r="S24" s="464"/>
      <c r="T24" s="464"/>
      <c r="U24" s="464"/>
      <c r="V24" s="464"/>
      <c r="W24" s="464"/>
      <c r="X24" s="464"/>
      <c r="Y24" s="464"/>
      <c r="Z24" s="330"/>
      <c r="AA24" s="330"/>
      <c r="AB24" s="337"/>
      <c r="AC24" s="337"/>
      <c r="AD24" s="337"/>
      <c r="AE24" s="337"/>
      <c r="AF24" s="337"/>
      <c r="AG24" s="337"/>
      <c r="AH24" s="330"/>
      <c r="AI24" s="330"/>
      <c r="AJ24" s="330"/>
      <c r="AK24" s="420"/>
      <c r="AL24" s="420"/>
      <c r="AM24" s="420"/>
      <c r="AN24" s="420"/>
      <c r="AO24" s="420"/>
      <c r="AP24" s="420"/>
      <c r="AQ24" s="420"/>
      <c r="AR24" s="421"/>
      <c r="AS24" s="315" t="str">
        <f t="shared" si="0"/>
        <v/>
      </c>
      <c r="AT24" s="316"/>
      <c r="AU24" s="316"/>
      <c r="AV24" s="316"/>
      <c r="AW24" s="316"/>
      <c r="AX24" s="316"/>
      <c r="AY24" s="316"/>
      <c r="AZ24" s="316"/>
      <c r="BA24" s="316"/>
      <c r="BB24" s="317"/>
    </row>
    <row r="25" spans="1:55" ht="21.9" customHeight="1">
      <c r="A25" s="459"/>
      <c r="B25" s="342"/>
      <c r="C25" s="460"/>
      <c r="D25" s="344"/>
      <c r="E25" s="341"/>
      <c r="F25" s="341"/>
      <c r="G25" s="463"/>
      <c r="H25" s="464"/>
      <c r="I25" s="464"/>
      <c r="J25" s="464"/>
      <c r="K25" s="464"/>
      <c r="L25" s="464"/>
      <c r="M25" s="464"/>
      <c r="N25" s="464"/>
      <c r="O25" s="464"/>
      <c r="P25" s="464"/>
      <c r="Q25" s="464"/>
      <c r="R25" s="464"/>
      <c r="S25" s="464"/>
      <c r="T25" s="464"/>
      <c r="U25" s="464"/>
      <c r="V25" s="464"/>
      <c r="W25" s="464"/>
      <c r="X25" s="464"/>
      <c r="Y25" s="464"/>
      <c r="Z25" s="330"/>
      <c r="AA25" s="330"/>
      <c r="AB25" s="337"/>
      <c r="AC25" s="337"/>
      <c r="AD25" s="337"/>
      <c r="AE25" s="337"/>
      <c r="AF25" s="337"/>
      <c r="AG25" s="337"/>
      <c r="AH25" s="330"/>
      <c r="AI25" s="330"/>
      <c r="AJ25" s="330"/>
      <c r="AK25" s="420"/>
      <c r="AL25" s="420"/>
      <c r="AM25" s="420"/>
      <c r="AN25" s="420"/>
      <c r="AO25" s="420"/>
      <c r="AP25" s="420"/>
      <c r="AQ25" s="420"/>
      <c r="AR25" s="421"/>
      <c r="AS25" s="315" t="str">
        <f t="shared" si="0"/>
        <v/>
      </c>
      <c r="AT25" s="316"/>
      <c r="AU25" s="316"/>
      <c r="AV25" s="316"/>
      <c r="AW25" s="316"/>
      <c r="AX25" s="316"/>
      <c r="AY25" s="316"/>
      <c r="AZ25" s="316"/>
      <c r="BA25" s="316"/>
      <c r="BB25" s="317"/>
    </row>
    <row r="26" spans="1:55" ht="21.9" customHeight="1">
      <c r="A26" s="459"/>
      <c r="B26" s="342"/>
      <c r="C26" s="460"/>
      <c r="D26" s="344"/>
      <c r="E26" s="341"/>
      <c r="F26" s="341"/>
      <c r="G26" s="463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330"/>
      <c r="AA26" s="330"/>
      <c r="AB26" s="337"/>
      <c r="AC26" s="337"/>
      <c r="AD26" s="337"/>
      <c r="AE26" s="337"/>
      <c r="AF26" s="337"/>
      <c r="AG26" s="337"/>
      <c r="AH26" s="330"/>
      <c r="AI26" s="330"/>
      <c r="AJ26" s="330"/>
      <c r="AK26" s="420"/>
      <c r="AL26" s="420"/>
      <c r="AM26" s="420"/>
      <c r="AN26" s="420"/>
      <c r="AO26" s="420"/>
      <c r="AP26" s="420"/>
      <c r="AQ26" s="420"/>
      <c r="AR26" s="421"/>
      <c r="AS26" s="315" t="str">
        <f t="shared" si="0"/>
        <v/>
      </c>
      <c r="AT26" s="316"/>
      <c r="AU26" s="316"/>
      <c r="AV26" s="316"/>
      <c r="AW26" s="316"/>
      <c r="AX26" s="316"/>
      <c r="AY26" s="316"/>
      <c r="AZ26" s="316"/>
      <c r="BA26" s="316"/>
      <c r="BB26" s="317"/>
    </row>
    <row r="27" spans="1:55" ht="21.9" customHeight="1">
      <c r="A27" s="459"/>
      <c r="B27" s="342"/>
      <c r="C27" s="460"/>
      <c r="D27" s="344"/>
      <c r="E27" s="341"/>
      <c r="F27" s="341"/>
      <c r="G27" s="463"/>
      <c r="H27" s="464"/>
      <c r="I27" s="464"/>
      <c r="J27" s="464"/>
      <c r="K27" s="464"/>
      <c r="L27" s="464"/>
      <c r="M27" s="464"/>
      <c r="N27" s="464"/>
      <c r="O27" s="464"/>
      <c r="P27" s="464"/>
      <c r="Q27" s="464"/>
      <c r="R27" s="464"/>
      <c r="S27" s="464"/>
      <c r="T27" s="464"/>
      <c r="U27" s="464"/>
      <c r="V27" s="464"/>
      <c r="W27" s="464"/>
      <c r="X27" s="464"/>
      <c r="Y27" s="464"/>
      <c r="Z27" s="330"/>
      <c r="AA27" s="330"/>
      <c r="AB27" s="337"/>
      <c r="AC27" s="337"/>
      <c r="AD27" s="337"/>
      <c r="AE27" s="337"/>
      <c r="AF27" s="337"/>
      <c r="AG27" s="337"/>
      <c r="AH27" s="330"/>
      <c r="AI27" s="330"/>
      <c r="AJ27" s="330"/>
      <c r="AK27" s="420"/>
      <c r="AL27" s="420"/>
      <c r="AM27" s="420"/>
      <c r="AN27" s="420"/>
      <c r="AO27" s="420"/>
      <c r="AP27" s="420"/>
      <c r="AQ27" s="420"/>
      <c r="AR27" s="421"/>
      <c r="AS27" s="315" t="str">
        <f t="shared" si="0"/>
        <v/>
      </c>
      <c r="AT27" s="316"/>
      <c r="AU27" s="316"/>
      <c r="AV27" s="316"/>
      <c r="AW27" s="316"/>
      <c r="AX27" s="316"/>
      <c r="AY27" s="316"/>
      <c r="AZ27" s="316"/>
      <c r="BA27" s="316"/>
      <c r="BB27" s="317"/>
    </row>
    <row r="28" spans="1:55" ht="21.9" customHeight="1">
      <c r="A28" s="459"/>
      <c r="B28" s="342"/>
      <c r="C28" s="460"/>
      <c r="D28" s="344"/>
      <c r="E28" s="341"/>
      <c r="F28" s="341"/>
      <c r="G28" s="463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330"/>
      <c r="AA28" s="330"/>
      <c r="AB28" s="337"/>
      <c r="AC28" s="337"/>
      <c r="AD28" s="337"/>
      <c r="AE28" s="337"/>
      <c r="AF28" s="337"/>
      <c r="AG28" s="337"/>
      <c r="AH28" s="330"/>
      <c r="AI28" s="330"/>
      <c r="AJ28" s="330"/>
      <c r="AK28" s="420"/>
      <c r="AL28" s="420"/>
      <c r="AM28" s="420"/>
      <c r="AN28" s="420"/>
      <c r="AO28" s="420"/>
      <c r="AP28" s="420"/>
      <c r="AQ28" s="420"/>
      <c r="AR28" s="421"/>
      <c r="AS28" s="315" t="str">
        <f t="shared" si="0"/>
        <v/>
      </c>
      <c r="AT28" s="316"/>
      <c r="AU28" s="316"/>
      <c r="AV28" s="316"/>
      <c r="AW28" s="316"/>
      <c r="AX28" s="316"/>
      <c r="AY28" s="316"/>
      <c r="AZ28" s="316"/>
      <c r="BA28" s="316"/>
      <c r="BB28" s="317"/>
    </row>
    <row r="29" spans="1:55" ht="21.9" customHeight="1">
      <c r="A29" s="501"/>
      <c r="B29" s="397"/>
      <c r="C29" s="502"/>
      <c r="D29" s="398"/>
      <c r="E29" s="396"/>
      <c r="F29" s="396"/>
      <c r="G29" s="495"/>
      <c r="H29" s="496"/>
      <c r="I29" s="496"/>
      <c r="J29" s="496"/>
      <c r="K29" s="496"/>
      <c r="L29" s="496"/>
      <c r="M29" s="496"/>
      <c r="N29" s="496"/>
      <c r="O29" s="496"/>
      <c r="P29" s="496"/>
      <c r="Q29" s="496"/>
      <c r="R29" s="496"/>
      <c r="S29" s="496"/>
      <c r="T29" s="496"/>
      <c r="U29" s="496"/>
      <c r="V29" s="496"/>
      <c r="W29" s="496"/>
      <c r="X29" s="496"/>
      <c r="Y29" s="496"/>
      <c r="Z29" s="360"/>
      <c r="AA29" s="360"/>
      <c r="AB29" s="358"/>
      <c r="AC29" s="358"/>
      <c r="AD29" s="358"/>
      <c r="AE29" s="358"/>
      <c r="AF29" s="358"/>
      <c r="AG29" s="358"/>
      <c r="AH29" s="360"/>
      <c r="AI29" s="360"/>
      <c r="AJ29" s="360"/>
      <c r="AK29" s="477"/>
      <c r="AL29" s="477"/>
      <c r="AM29" s="477"/>
      <c r="AN29" s="477"/>
      <c r="AO29" s="477"/>
      <c r="AP29" s="477"/>
      <c r="AQ29" s="477"/>
      <c r="AR29" s="478"/>
      <c r="AS29" s="352" t="str">
        <f t="shared" si="0"/>
        <v/>
      </c>
      <c r="AT29" s="353"/>
      <c r="AU29" s="353"/>
      <c r="AV29" s="353"/>
      <c r="AW29" s="353"/>
      <c r="AX29" s="353"/>
      <c r="AY29" s="353"/>
      <c r="AZ29" s="353"/>
      <c r="BA29" s="353"/>
      <c r="BB29" s="354"/>
    </row>
    <row r="30" spans="1:55" ht="21.9" customHeight="1" thickBot="1">
      <c r="A30" s="497" t="s">
        <v>32</v>
      </c>
      <c r="B30" s="498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8"/>
      <c r="Q30" s="498"/>
      <c r="R30" s="498"/>
      <c r="S30" s="498"/>
      <c r="T30" s="498"/>
      <c r="U30" s="498"/>
      <c r="V30" s="498"/>
      <c r="W30" s="498"/>
      <c r="X30" s="498"/>
      <c r="Y30" s="498"/>
      <c r="Z30" s="498"/>
      <c r="AA30" s="498"/>
      <c r="AB30" s="498"/>
      <c r="AC30" s="498"/>
      <c r="AD30" s="498"/>
      <c r="AE30" s="498"/>
      <c r="AF30" s="498"/>
      <c r="AG30" s="498"/>
      <c r="AH30" s="498"/>
      <c r="AI30" s="498"/>
      <c r="AJ30" s="498"/>
      <c r="AK30" s="498"/>
      <c r="AL30" s="498"/>
      <c r="AM30" s="498"/>
      <c r="AN30" s="498"/>
      <c r="AO30" s="498"/>
      <c r="AP30" s="498"/>
      <c r="AQ30" s="498"/>
      <c r="AR30" s="498"/>
      <c r="AS30" s="492" t="str">
        <f>IF(SUM(AS22:BB29)=0,"",SUM(AS22:BB29))</f>
        <v/>
      </c>
      <c r="AT30" s="493"/>
      <c r="AU30" s="493"/>
      <c r="AV30" s="493"/>
      <c r="AW30" s="493"/>
      <c r="AX30" s="493"/>
      <c r="AY30" s="493"/>
      <c r="AZ30" s="493"/>
      <c r="BA30" s="493"/>
      <c r="BB30" s="494"/>
      <c r="BC30" s="95" t="str">
        <f>IF(N19="",AS30,N19)</f>
        <v/>
      </c>
    </row>
    <row r="31" spans="1:55" ht="21.9" customHeight="1" thickBot="1">
      <c r="A31" s="499" t="s">
        <v>24</v>
      </c>
      <c r="B31" s="500"/>
      <c r="C31" s="500"/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  <c r="Q31" s="500"/>
      <c r="R31" s="500"/>
      <c r="S31" s="500"/>
      <c r="T31" s="500"/>
      <c r="U31" s="500"/>
      <c r="V31" s="500"/>
      <c r="W31" s="500"/>
      <c r="X31" s="500"/>
      <c r="Y31" s="500"/>
      <c r="Z31" s="500"/>
      <c r="AA31" s="500"/>
      <c r="AB31" s="500"/>
      <c r="AC31" s="500"/>
      <c r="AD31" s="500"/>
      <c r="AE31" s="500"/>
      <c r="AF31" s="500"/>
      <c r="AG31" s="500"/>
      <c r="AH31" s="500"/>
      <c r="AI31" s="500"/>
      <c r="AJ31" s="500"/>
      <c r="AK31" s="500"/>
      <c r="AL31" s="500"/>
      <c r="AM31" s="500"/>
      <c r="AN31" s="500"/>
      <c r="AO31" s="500"/>
      <c r="AP31" s="500"/>
      <c r="AQ31" s="500"/>
      <c r="AR31" s="500"/>
      <c r="AS31" s="491" t="str">
        <f>AS30</f>
        <v/>
      </c>
      <c r="AT31" s="345"/>
      <c r="AU31" s="345"/>
      <c r="AV31" s="345"/>
      <c r="AW31" s="345"/>
      <c r="AX31" s="345"/>
      <c r="AY31" s="345"/>
      <c r="AZ31" s="345"/>
      <c r="BA31" s="345"/>
      <c r="BB31" s="346"/>
      <c r="BC31" s="4" t="s">
        <v>139</v>
      </c>
    </row>
    <row r="32" spans="1:55" ht="21.9" customHeight="1">
      <c r="A32" s="357" t="str">
        <f>①総括!A32</f>
        <v>10％対象額</v>
      </c>
      <c r="B32" s="357"/>
      <c r="C32" s="357"/>
      <c r="D32" s="357"/>
      <c r="E32" s="357"/>
      <c r="F32" s="357"/>
      <c r="G32" s="357"/>
      <c r="H32" s="357"/>
      <c r="I32" s="367">
        <f>IFERROR(IF(OR(AA32="*",AS32="*"),BC30,BC30-AA32-AS32),N19)</f>
        <v>0</v>
      </c>
      <c r="J32" s="367"/>
      <c r="K32" s="367"/>
      <c r="L32" s="367"/>
      <c r="M32" s="367"/>
      <c r="N32" s="367"/>
      <c r="O32" s="367"/>
      <c r="P32" s="367"/>
      <c r="Q32" s="367"/>
      <c r="R32" s="367"/>
      <c r="S32" s="357" t="str">
        <f>①総括!N32</f>
        <v>8%対象額</v>
      </c>
      <c r="T32" s="371"/>
      <c r="U32" s="371"/>
      <c r="V32" s="371"/>
      <c r="W32" s="371"/>
      <c r="X32" s="371"/>
      <c r="Y32" s="371"/>
      <c r="Z32" s="371"/>
      <c r="AA32" s="367" t="str">
        <f>IF(AS30="","",SUMIF($Z$22:$AA$29,"軽",$AS$22:$BB$29))</f>
        <v/>
      </c>
      <c r="AB32" s="367"/>
      <c r="AC32" s="367"/>
      <c r="AD32" s="367"/>
      <c r="AE32" s="367"/>
      <c r="AF32" s="367"/>
      <c r="AG32" s="367"/>
      <c r="AH32" s="367"/>
      <c r="AI32" s="367"/>
      <c r="AJ32" s="367"/>
      <c r="AK32" s="357" t="str">
        <f>①総括!AB32</f>
        <v>非課税対象額</v>
      </c>
      <c r="AL32" s="357"/>
      <c r="AM32" s="357"/>
      <c r="AN32" s="357"/>
      <c r="AO32" s="357"/>
      <c r="AP32" s="357"/>
      <c r="AQ32" s="357"/>
      <c r="AR32" s="357"/>
      <c r="AS32" s="367" t="str">
        <f>IF(AS30="","",SUMIF($Z$22:$AA$29,"非",$AS$22:$BB$29))</f>
        <v/>
      </c>
      <c r="AT32" s="367"/>
      <c r="AU32" s="367"/>
      <c r="AV32" s="367"/>
      <c r="AW32" s="367"/>
      <c r="AX32" s="367"/>
      <c r="AY32" s="367"/>
      <c r="AZ32" s="367"/>
      <c r="BA32" s="367"/>
      <c r="BB32" s="367"/>
      <c r="BC32" s="94" t="str">
        <f>IFERROR(I32+AA32+AS32,BC30)</f>
        <v/>
      </c>
    </row>
    <row r="33" spans="1:54" ht="17.100000000000001" customHeight="1">
      <c r="A33" s="305" t="s">
        <v>7</v>
      </c>
      <c r="B33" s="305"/>
      <c r="C33" s="305"/>
      <c r="D33" s="394" t="s">
        <v>35</v>
      </c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</row>
    <row r="34" spans="1:54" ht="17.100000000000001" customHeight="1">
      <c r="A34" s="392"/>
      <c r="B34" s="392"/>
      <c r="C34" s="392"/>
      <c r="D34" s="393" t="s">
        <v>34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</row>
    <row r="35" spans="1:54" ht="15.9" customHeight="1">
      <c r="A35" s="399" t="s">
        <v>171</v>
      </c>
      <c r="B35" s="399"/>
      <c r="C35" s="400"/>
      <c r="D35" s="247" t="s">
        <v>6</v>
      </c>
      <c r="E35" s="248"/>
      <c r="F35" s="248"/>
      <c r="G35" s="248"/>
      <c r="H35" s="248"/>
      <c r="I35" s="248"/>
      <c r="J35" s="248"/>
      <c r="K35" s="248"/>
      <c r="L35" s="249"/>
      <c r="M35" s="372" t="s">
        <v>11</v>
      </c>
      <c r="N35" s="373"/>
      <c r="O35" s="373"/>
      <c r="P35" s="373"/>
      <c r="Q35" s="373"/>
      <c r="R35" s="373"/>
      <c r="S35" s="373"/>
      <c r="T35" s="373"/>
      <c r="U35" s="374"/>
      <c r="V35" s="372" t="s">
        <v>0</v>
      </c>
      <c r="W35" s="373"/>
      <c r="X35" s="373"/>
      <c r="Y35" s="373"/>
      <c r="Z35" s="373"/>
      <c r="AA35" s="373"/>
      <c r="AB35" s="373"/>
      <c r="AC35" s="373"/>
      <c r="AD35" s="374"/>
      <c r="AE35" s="372" t="s">
        <v>1</v>
      </c>
      <c r="AF35" s="373"/>
      <c r="AG35" s="373"/>
      <c r="AH35" s="373"/>
      <c r="AI35" s="373"/>
      <c r="AJ35" s="373"/>
      <c r="AK35" s="373"/>
      <c r="AL35" s="373"/>
      <c r="AM35" s="374"/>
      <c r="AN35" s="372" t="s">
        <v>2</v>
      </c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4"/>
    </row>
    <row r="36" spans="1:54" ht="35.1" customHeight="1" thickBot="1">
      <c r="A36" s="401"/>
      <c r="B36" s="401"/>
      <c r="C36" s="402"/>
      <c r="D36" s="380"/>
      <c r="E36" s="381"/>
      <c r="F36" s="381"/>
      <c r="G36" s="381"/>
      <c r="H36" s="381"/>
      <c r="I36" s="381"/>
      <c r="J36" s="381"/>
      <c r="K36" s="381"/>
      <c r="L36" s="382"/>
      <c r="M36" s="380"/>
      <c r="N36" s="381"/>
      <c r="O36" s="381"/>
      <c r="P36" s="381"/>
      <c r="Q36" s="381"/>
      <c r="R36" s="381"/>
      <c r="S36" s="381"/>
      <c r="T36" s="381"/>
      <c r="U36" s="382"/>
      <c r="V36" s="380"/>
      <c r="W36" s="381"/>
      <c r="X36" s="381"/>
      <c r="Y36" s="381"/>
      <c r="Z36" s="381"/>
      <c r="AA36" s="381"/>
      <c r="AB36" s="381"/>
      <c r="AC36" s="381"/>
      <c r="AD36" s="382"/>
      <c r="AE36" s="388"/>
      <c r="AF36" s="383"/>
      <c r="AG36" s="383"/>
      <c r="AH36" s="383"/>
      <c r="AI36" s="383"/>
      <c r="AJ36" s="383"/>
      <c r="AK36" s="383"/>
      <c r="AL36" s="383"/>
      <c r="AM36" s="384"/>
      <c r="AN36" s="388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4"/>
    </row>
    <row r="37" spans="1:54" ht="35.1" customHeight="1" thickBot="1">
      <c r="A37" s="403"/>
      <c r="B37" s="403"/>
      <c r="C37" s="404"/>
      <c r="D37" s="375" t="s">
        <v>5</v>
      </c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7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9"/>
      <c r="AE37" s="389" t="s">
        <v>4</v>
      </c>
      <c r="AF37" s="390"/>
      <c r="AG37" s="390"/>
      <c r="AH37" s="390"/>
      <c r="AI37" s="390"/>
      <c r="AJ37" s="390"/>
      <c r="AK37" s="390"/>
      <c r="AL37" s="390"/>
      <c r="AM37" s="391"/>
      <c r="AN37" s="2"/>
      <c r="AO37" s="387"/>
      <c r="AP37" s="387"/>
      <c r="AQ37" s="387"/>
      <c r="AR37" s="387"/>
      <c r="AS37" s="387"/>
      <c r="AT37" s="387"/>
      <c r="AU37" s="387"/>
      <c r="AV37" s="387"/>
      <c r="AW37" s="387"/>
      <c r="AX37" s="387"/>
      <c r="AY37" s="387"/>
      <c r="AZ37" s="3"/>
      <c r="BA37" s="385" t="s">
        <v>3</v>
      </c>
      <c r="BB37" s="386"/>
    </row>
    <row r="38" spans="1:54" ht="8.4" customHeight="1" thickBo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</row>
  </sheetData>
  <mergeCells count="167">
    <mergeCell ref="A27:C27"/>
    <mergeCell ref="BA37:BB37"/>
    <mergeCell ref="AO37:AY37"/>
    <mergeCell ref="AE36:AG36"/>
    <mergeCell ref="AH36:AJ36"/>
    <mergeCell ref="AK36:AM36"/>
    <mergeCell ref="AN36:AR36"/>
    <mergeCell ref="D33:BB33"/>
    <mergeCell ref="AS36:AW36"/>
    <mergeCell ref="D34:BB34"/>
    <mergeCell ref="D35:L35"/>
    <mergeCell ref="M35:U35"/>
    <mergeCell ref="D37:O37"/>
    <mergeCell ref="P37:T37"/>
    <mergeCell ref="U37:Y37"/>
    <mergeCell ref="V35:AD35"/>
    <mergeCell ref="AB36:AD36"/>
    <mergeCell ref="Z37:AD37"/>
    <mergeCell ref="D36:F36"/>
    <mergeCell ref="G36:I36"/>
    <mergeCell ref="AE35:AM35"/>
    <mergeCell ref="AN35:BB35"/>
    <mergeCell ref="AX36:BB36"/>
    <mergeCell ref="P36:R36"/>
    <mergeCell ref="D26:F26"/>
    <mergeCell ref="A34:C34"/>
    <mergeCell ref="A33:C33"/>
    <mergeCell ref="A35:C37"/>
    <mergeCell ref="A26:C26"/>
    <mergeCell ref="A30:AR30"/>
    <mergeCell ref="A31:AR31"/>
    <mergeCell ref="AH26:AJ26"/>
    <mergeCell ref="AH27:AJ27"/>
    <mergeCell ref="AH28:AJ28"/>
    <mergeCell ref="AE37:AM37"/>
    <mergeCell ref="A28:C28"/>
    <mergeCell ref="D29:F29"/>
    <mergeCell ref="A29:C29"/>
    <mergeCell ref="D27:F27"/>
    <mergeCell ref="J36:L36"/>
    <mergeCell ref="AB26:AG26"/>
    <mergeCell ref="AB27:AG27"/>
    <mergeCell ref="AB28:AG28"/>
    <mergeCell ref="AB29:AG29"/>
    <mergeCell ref="A32:H32"/>
    <mergeCell ref="I32:R32"/>
    <mergeCell ref="S32:Z32"/>
    <mergeCell ref="AA32:AJ32"/>
    <mergeCell ref="S36:U36"/>
    <mergeCell ref="V36:X36"/>
    <mergeCell ref="Y36:AA36"/>
    <mergeCell ref="AS31:BB31"/>
    <mergeCell ref="AS25:BB25"/>
    <mergeCell ref="AS30:BB30"/>
    <mergeCell ref="AK32:AR32"/>
    <mergeCell ref="AS32:BB32"/>
    <mergeCell ref="AK26:AR26"/>
    <mergeCell ref="AK27:AR27"/>
    <mergeCell ref="G29:Y29"/>
    <mergeCell ref="AS26:BB26"/>
    <mergeCell ref="G25:Y25"/>
    <mergeCell ref="G26:Y26"/>
    <mergeCell ref="G27:Y27"/>
    <mergeCell ref="G28:Y28"/>
    <mergeCell ref="M36:O36"/>
    <mergeCell ref="A3:E3"/>
    <mergeCell ref="F3:J3"/>
    <mergeCell ref="A25:C25"/>
    <mergeCell ref="N15:AA15"/>
    <mergeCell ref="N16:AA16"/>
    <mergeCell ref="D25:F25"/>
    <mergeCell ref="AS27:BB27"/>
    <mergeCell ref="AS28:BB28"/>
    <mergeCell ref="AS29:BB29"/>
    <mergeCell ref="AB25:AG25"/>
    <mergeCell ref="AH29:AJ29"/>
    <mergeCell ref="AH25:AJ25"/>
    <mergeCell ref="AK28:AR28"/>
    <mergeCell ref="D28:F28"/>
    <mergeCell ref="AM16:AR16"/>
    <mergeCell ref="AS24:BB24"/>
    <mergeCell ref="AK25:AR25"/>
    <mergeCell ref="AH24:AJ24"/>
    <mergeCell ref="AM18:BB20"/>
    <mergeCell ref="Z25:AA25"/>
    <mergeCell ref="Z26:AA26"/>
    <mergeCell ref="Z27:AA27"/>
    <mergeCell ref="Z28:AA28"/>
    <mergeCell ref="Z29:AA29"/>
    <mergeCell ref="N14:AA14"/>
    <mergeCell ref="AB14:AF14"/>
    <mergeCell ref="AG14:AL14"/>
    <mergeCell ref="AS21:BB21"/>
    <mergeCell ref="AS22:BB22"/>
    <mergeCell ref="AK29:AR29"/>
    <mergeCell ref="AB23:AG23"/>
    <mergeCell ref="AH21:AJ21"/>
    <mergeCell ref="AH22:AJ22"/>
    <mergeCell ref="AH23:AJ23"/>
    <mergeCell ref="B15:L15"/>
    <mergeCell ref="D23:F23"/>
    <mergeCell ref="A22:C22"/>
    <mergeCell ref="D22:F22"/>
    <mergeCell ref="A21:C21"/>
    <mergeCell ref="A23:C23"/>
    <mergeCell ref="A24:C24"/>
    <mergeCell ref="AB24:AG24"/>
    <mergeCell ref="D21:F21"/>
    <mergeCell ref="D24:F24"/>
    <mergeCell ref="G22:Y22"/>
    <mergeCell ref="G23:Y23"/>
    <mergeCell ref="G24:Y24"/>
    <mergeCell ref="AB22:AG22"/>
    <mergeCell ref="D19:F19"/>
    <mergeCell ref="B20:L20"/>
    <mergeCell ref="N18:AA18"/>
    <mergeCell ref="N19:AA19"/>
    <mergeCell ref="N20:AA20"/>
    <mergeCell ref="AB21:AG21"/>
    <mergeCell ref="N13:AL13"/>
    <mergeCell ref="AK24:AR24"/>
    <mergeCell ref="AB15:AF15"/>
    <mergeCell ref="AG15:AH15"/>
    <mergeCell ref="AI15:AL15"/>
    <mergeCell ref="AB19:AL19"/>
    <mergeCell ref="B17:L17"/>
    <mergeCell ref="AM15:AR15"/>
    <mergeCell ref="AS14:BB14"/>
    <mergeCell ref="AS15:BB15"/>
    <mergeCell ref="N17:AA17"/>
    <mergeCell ref="AM17:BB17"/>
    <mergeCell ref="AM13:BB13"/>
    <mergeCell ref="B13:L13"/>
    <mergeCell ref="B16:L16"/>
    <mergeCell ref="B18:L18"/>
    <mergeCell ref="G19:L19"/>
    <mergeCell ref="AM14:AR14"/>
    <mergeCell ref="Z21:AA21"/>
    <mergeCell ref="Z22:AA22"/>
    <mergeCell ref="Z23:AA23"/>
    <mergeCell ref="Z24:AA24"/>
    <mergeCell ref="G21:Y21"/>
    <mergeCell ref="B14:L14"/>
    <mergeCell ref="A1:BB1"/>
    <mergeCell ref="AK21:AR21"/>
    <mergeCell ref="AK22:AR22"/>
    <mergeCell ref="AK23:AR23"/>
    <mergeCell ref="AX3:BA3"/>
    <mergeCell ref="P4:AO4"/>
    <mergeCell ref="E9:J9"/>
    <mergeCell ref="K9:L9"/>
    <mergeCell ref="M9:O9"/>
    <mergeCell ref="P9:Q9"/>
    <mergeCell ref="R9:T9"/>
    <mergeCell ref="U9:V9"/>
    <mergeCell ref="B7:X7"/>
    <mergeCell ref="AS16:BB16"/>
    <mergeCell ref="AS23:BB23"/>
    <mergeCell ref="A12:BB12"/>
    <mergeCell ref="AC7:AG7"/>
    <mergeCell ref="AH8:BB8"/>
    <mergeCell ref="AC9:AG9"/>
    <mergeCell ref="AC10:AG10"/>
    <mergeCell ref="AI7:BB7"/>
    <mergeCell ref="AI9:AZ9"/>
    <mergeCell ref="AI10:AJ10"/>
    <mergeCell ref="AK10:BB10"/>
  </mergeCells>
  <phoneticPr fontId="2"/>
  <conditionalFormatting sqref="Z22:Z29">
    <cfRule type="containsText" dxfId="5" priority="1" operator="containsText" text="不">
      <formula>NOT(ISERROR(SEARCH("不",Z22)))</formula>
    </cfRule>
    <cfRule type="containsText" dxfId="4" priority="2" operator="containsText" text="軽">
      <formula>NOT(ISERROR(SEARCH("軽",Z22)))</formula>
    </cfRule>
  </conditionalFormatting>
  <dataValidations count="5">
    <dataValidation imeMode="on" allowBlank="1" showInputMessage="1" showErrorMessage="1" sqref="N13:N14 AM13:AM14 AH22:AH29 G22:G29" xr:uid="{94C83CA2-1147-4BE8-8AEC-37C29A77D278}"/>
    <dataValidation imeMode="off" allowBlank="1" showInputMessage="1" showErrorMessage="1" sqref="N16:AA20 A22:F29 AK22:AR29 AT16:BB16 AS14:AS16 AB22:AG29 AS22:BB31" xr:uid="{13BE71E4-8F4D-4CEE-B30C-E88AAA1E3C0B}"/>
    <dataValidation type="list" imeMode="on" allowBlank="1" showInputMessage="1" sqref="N15:AA15" xr:uid="{BA83E7F1-1235-47EE-BD86-162E8D947552}">
      <formula1>"請　負　契　約,契　　約　　外,単　価　契　約"</formula1>
    </dataValidation>
    <dataValidation imeMode="hiragana" allowBlank="1" showInputMessage="1" showErrorMessage="1" sqref="AM18:BB20" xr:uid="{ADB0B688-47B2-4789-A3CD-5CCE14F57C7D}"/>
    <dataValidation type="list" allowBlank="1" showInputMessage="1" showErrorMessage="1" sqref="Z22:AA29" xr:uid="{074D5EBE-E2E3-42F7-8048-65599AF39911}">
      <formula1>"軽,非"</formula1>
    </dataValidation>
  </dataValidations>
  <printOptions horizontalCentered="1"/>
  <pageMargins left="0.47244094488188981" right="0.47244094488188981" top="1.1023622047244095" bottom="0.19685039370078741" header="0.51181102362204722" footer="0.11811023622047245"/>
  <pageSetup paperSize="9" scale="97" orientation="portrait" horizontalDpi="300" verticalDpi="300" r:id="rId1"/>
  <headerFooter alignWithMargins="0">
    <oddFooter>&amp;R&amp;9㈱大石組英友会扱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D3534F1F-7920-426C-A79E-26C304E1DFF7}">
            <xm:f>①総括!$AA$11=""</xm:f>
            <x14:dxf>
              <fill>
                <patternFill>
                  <bgColor rgb="FFFFFF00"/>
                </patternFill>
              </fill>
            </x14:dxf>
          </x14:cfRule>
          <xm:sqref>AK10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C8640-9478-4BBF-A002-64FF7EE40590}">
  <sheetPr codeName="Sheet8">
    <tabColor rgb="FF7030A0"/>
  </sheetPr>
  <dimension ref="A1:BC38"/>
  <sheetViews>
    <sheetView showGridLines="0" zoomScaleNormal="100" zoomScaleSheetLayoutView="70" workbookViewId="0">
      <selection activeCell="E9" sqref="E9:J9"/>
    </sheetView>
  </sheetViews>
  <sheetFormatPr defaultRowHeight="13.2"/>
  <cols>
    <col min="1" max="54" width="1.77734375" customWidth="1"/>
    <col min="55" max="55" width="15.77734375" customWidth="1"/>
    <col min="56" max="58" width="2.6640625" customWidth="1"/>
  </cols>
  <sheetData>
    <row r="1" spans="1:54" ht="39" customHeight="1" thickBot="1">
      <c r="A1" s="510" t="s">
        <v>67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  <c r="Q1" s="511"/>
      <c r="R1" s="511"/>
      <c r="S1" s="511"/>
      <c r="T1" s="511"/>
      <c r="U1" s="511"/>
      <c r="V1" s="511"/>
      <c r="W1" s="511"/>
      <c r="X1" s="511"/>
      <c r="Y1" s="511"/>
      <c r="Z1" s="511"/>
      <c r="AA1" s="511"/>
      <c r="AB1" s="511"/>
      <c r="AC1" s="511"/>
      <c r="AD1" s="511"/>
      <c r="AE1" s="511"/>
      <c r="AF1" s="511"/>
      <c r="AG1" s="511"/>
      <c r="AH1" s="511"/>
      <c r="AI1" s="511"/>
      <c r="AJ1" s="511"/>
      <c r="AK1" s="511"/>
      <c r="AL1" s="511"/>
      <c r="AM1" s="511"/>
      <c r="AN1" s="511"/>
      <c r="AO1" s="511"/>
      <c r="AP1" s="511"/>
      <c r="AQ1" s="511"/>
      <c r="AR1" s="511"/>
      <c r="AS1" s="511"/>
      <c r="AT1" s="511"/>
      <c r="AU1" s="511"/>
      <c r="AV1" s="511"/>
      <c r="AW1" s="511"/>
      <c r="AX1" s="511"/>
      <c r="AY1" s="511"/>
      <c r="AZ1" s="511"/>
      <c r="BA1" s="511"/>
      <c r="BB1" s="511"/>
    </row>
    <row r="2" spans="1:54" ht="8.4" customHeight="1"/>
    <row r="3" spans="1:54" ht="18" customHeight="1">
      <c r="A3" s="406" t="s">
        <v>75</v>
      </c>
      <c r="B3" s="406"/>
      <c r="C3" s="406"/>
      <c r="D3" s="406"/>
      <c r="E3" s="406"/>
      <c r="F3" s="407"/>
      <c r="G3" s="407"/>
      <c r="H3" s="407"/>
      <c r="I3" s="407"/>
      <c r="J3" s="407"/>
      <c r="AX3" s="328"/>
      <c r="AY3" s="328"/>
      <c r="AZ3" s="328"/>
      <c r="BA3" s="328"/>
    </row>
    <row r="4" spans="1:54" ht="30" customHeight="1" thickBot="1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12" t="s">
        <v>49</v>
      </c>
      <c r="Q4" s="512"/>
      <c r="R4" s="512"/>
      <c r="S4" s="512"/>
      <c r="T4" s="512"/>
      <c r="U4" s="512"/>
      <c r="V4" s="512"/>
      <c r="W4" s="512"/>
      <c r="X4" s="512"/>
      <c r="Y4" s="512"/>
      <c r="Z4" s="512"/>
      <c r="AA4" s="512"/>
      <c r="AB4" s="512"/>
      <c r="AC4" s="512"/>
      <c r="AD4" s="512"/>
      <c r="AE4" s="512"/>
      <c r="AF4" s="512"/>
      <c r="AG4" s="512"/>
      <c r="AH4" s="512"/>
      <c r="AI4" s="512"/>
      <c r="AJ4" s="512"/>
      <c r="AK4" s="512"/>
      <c r="AL4" s="512"/>
      <c r="AM4" s="512"/>
      <c r="AN4" s="512"/>
      <c r="AO4" s="512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 ht="15" customHeight="1"/>
    <row r="6" spans="1:54" ht="19.649999999999999" customHeight="1"/>
    <row r="7" spans="1:54" ht="19.649999999999999" customHeight="1">
      <c r="B7" s="258" t="s">
        <v>18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258"/>
      <c r="R7" s="258"/>
      <c r="S7" s="258"/>
      <c r="T7" s="258"/>
      <c r="U7" s="258"/>
      <c r="V7" s="258"/>
      <c r="W7" s="258"/>
      <c r="X7" s="258"/>
      <c r="AC7" s="259" t="s">
        <v>132</v>
      </c>
      <c r="AD7" s="259"/>
      <c r="AE7" s="259"/>
      <c r="AF7" s="259"/>
      <c r="AG7" s="259"/>
      <c r="AI7" s="284" t="str">
        <f>IF(①総括!Z5="","",①総括!Z5)</f>
        <v/>
      </c>
      <c r="AJ7" s="284"/>
      <c r="AK7" s="284"/>
      <c r="AL7" s="284"/>
      <c r="AM7" s="284"/>
      <c r="AN7" s="284"/>
      <c r="AO7" s="284"/>
      <c r="AP7" s="284"/>
      <c r="AQ7" s="284"/>
      <c r="AR7" s="284"/>
      <c r="AS7" s="284"/>
      <c r="AT7" s="284"/>
      <c r="AU7" s="284"/>
      <c r="AV7" s="284"/>
      <c r="AW7" s="284"/>
      <c r="AX7" s="284"/>
      <c r="AY7" s="284"/>
      <c r="AZ7" s="284"/>
      <c r="BA7" s="284"/>
      <c r="BB7" s="284"/>
    </row>
    <row r="8" spans="1:54" ht="19.649999999999999" customHeight="1">
      <c r="AC8" s="16"/>
      <c r="AD8" s="16"/>
      <c r="AE8" s="16"/>
      <c r="AF8" s="16"/>
      <c r="AG8" s="9"/>
      <c r="AH8" s="284"/>
      <c r="AI8" s="284"/>
      <c r="AJ8" s="284"/>
      <c r="AK8" s="284"/>
      <c r="AL8" s="284"/>
      <c r="AM8" s="284"/>
      <c r="AN8" s="284"/>
      <c r="AO8" s="284"/>
      <c r="AP8" s="284"/>
      <c r="AQ8" s="284"/>
      <c r="AR8" s="284"/>
      <c r="AS8" s="284"/>
      <c r="AT8" s="284"/>
      <c r="AU8" s="284"/>
      <c r="AV8" s="284"/>
      <c r="AW8" s="284"/>
      <c r="AX8" s="284"/>
      <c r="AY8" s="284"/>
      <c r="AZ8" s="284"/>
      <c r="BA8" s="284"/>
      <c r="BB8" s="284"/>
    </row>
    <row r="9" spans="1:54" ht="19.649999999999999" customHeight="1">
      <c r="E9" s="312" t="str">
        <f>IF(①総括!D7="","",①総括!D7)</f>
        <v/>
      </c>
      <c r="F9" s="312"/>
      <c r="G9" s="312"/>
      <c r="H9" s="312"/>
      <c r="I9" s="312"/>
      <c r="J9" s="312"/>
      <c r="K9" s="259" t="s">
        <v>19</v>
      </c>
      <c r="L9" s="259"/>
      <c r="M9" s="312" t="str">
        <f>IF(①総括!J7="","",①総括!J7)</f>
        <v/>
      </c>
      <c r="N9" s="312"/>
      <c r="O9" s="312"/>
      <c r="P9" s="259" t="s">
        <v>8</v>
      </c>
      <c r="Q9" s="259"/>
      <c r="R9" s="312">
        <f>①総括!N7</f>
        <v>20</v>
      </c>
      <c r="S9" s="312"/>
      <c r="T9" s="312"/>
      <c r="U9" s="259" t="s">
        <v>9</v>
      </c>
      <c r="V9" s="259"/>
      <c r="AC9" s="259" t="s">
        <v>131</v>
      </c>
      <c r="AD9" s="259"/>
      <c r="AE9" s="259"/>
      <c r="AF9" s="259"/>
      <c r="AG9" s="259"/>
      <c r="AI9" s="258" t="str">
        <f>IF(①総括!Z7="","",①総括!Z7)</f>
        <v/>
      </c>
      <c r="AJ9" s="258"/>
      <c r="AK9" s="258"/>
      <c r="AL9" s="258"/>
      <c r="AM9" s="258"/>
      <c r="AN9" s="258"/>
      <c r="AO9" s="258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9" t="s">
        <v>3</v>
      </c>
      <c r="BB9" s="9"/>
    </row>
    <row r="10" spans="1:54" ht="26.1" customHeight="1">
      <c r="E10" s="82"/>
      <c r="F10" s="82"/>
      <c r="G10" s="82"/>
      <c r="H10" s="82"/>
      <c r="I10" s="82"/>
      <c r="J10" s="82"/>
      <c r="K10" s="8"/>
      <c r="L10" s="8"/>
      <c r="M10" s="82"/>
      <c r="N10" s="82"/>
      <c r="O10" s="82"/>
      <c r="P10" s="8"/>
      <c r="Q10" s="8"/>
      <c r="R10" s="82"/>
      <c r="S10" s="82"/>
      <c r="T10" s="82"/>
      <c r="U10" s="8"/>
      <c r="V10" s="8"/>
      <c r="AC10" s="408" t="s">
        <v>128</v>
      </c>
      <c r="AD10" s="408"/>
      <c r="AE10" s="408"/>
      <c r="AF10" s="408"/>
      <c r="AG10" s="408"/>
      <c r="AI10" s="409" t="s">
        <v>124</v>
      </c>
      <c r="AJ10" s="409"/>
      <c r="AK10" s="410" t="str">
        <f>IF(①総括!AA11="","",①総括!AA11)</f>
        <v/>
      </c>
      <c r="AL10" s="410"/>
      <c r="AM10" s="410"/>
      <c r="AN10" s="410"/>
      <c r="AO10" s="410"/>
      <c r="AP10" s="410"/>
      <c r="AQ10" s="410"/>
      <c r="AR10" s="410"/>
      <c r="AS10" s="410"/>
      <c r="AT10" s="410"/>
      <c r="AU10" s="410"/>
      <c r="AV10" s="410"/>
      <c r="AW10" s="410"/>
      <c r="AX10" s="410"/>
      <c r="AY10" s="410"/>
      <c r="AZ10" s="410"/>
      <c r="BA10" s="410"/>
      <c r="BB10" s="410"/>
    </row>
    <row r="11" spans="1:54" ht="3" customHeight="1"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AC11" s="12"/>
      <c r="AD11" s="12"/>
      <c r="AE11" s="12"/>
      <c r="AF11" s="12"/>
    </row>
    <row r="12" spans="1:54" ht="15" customHeight="1" thickBot="1">
      <c r="A12" s="331" t="str">
        <f>①総括!A14</f>
        <v>※金額は税抜きで記載し、軽減税率及び非課税対象等がある場合は明記すること。特に記載がない場合にはすべて消費税10％とする。</v>
      </c>
      <c r="B12" s="331"/>
      <c r="C12" s="331"/>
      <c r="D12" s="331"/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1"/>
      <c r="P12" s="331"/>
      <c r="Q12" s="331"/>
      <c r="R12" s="331"/>
      <c r="S12" s="331"/>
      <c r="T12" s="331"/>
      <c r="U12" s="331"/>
      <c r="V12" s="331"/>
      <c r="W12" s="331"/>
      <c r="X12" s="331"/>
      <c r="Y12" s="331"/>
      <c r="Z12" s="331"/>
      <c r="AA12" s="331"/>
      <c r="AB12" s="331"/>
      <c r="AC12" s="331"/>
      <c r="AD12" s="331"/>
      <c r="AE12" s="331"/>
      <c r="AF12" s="331"/>
      <c r="AG12" s="331"/>
      <c r="AH12" s="331"/>
      <c r="AI12" s="331"/>
      <c r="AJ12" s="331"/>
      <c r="AK12" s="331"/>
      <c r="AL12" s="331"/>
      <c r="AM12" s="331"/>
      <c r="AN12" s="331"/>
      <c r="AO12" s="331"/>
      <c r="AP12" s="331"/>
      <c r="AQ12" s="331"/>
      <c r="AR12" s="331"/>
      <c r="AS12" s="331"/>
      <c r="AT12" s="331"/>
      <c r="AU12" s="331"/>
      <c r="AV12" s="331"/>
      <c r="AW12" s="331"/>
      <c r="AX12" s="331"/>
      <c r="AY12" s="331"/>
      <c r="AZ12" s="331"/>
      <c r="BA12" s="331"/>
      <c r="BB12" s="331"/>
    </row>
    <row r="13" spans="1:54" ht="31.35" customHeight="1" thickBot="1">
      <c r="A13" s="364" t="s">
        <v>167</v>
      </c>
      <c r="B13" s="365"/>
      <c r="C13" s="365"/>
      <c r="D13" s="365"/>
      <c r="E13" s="365"/>
      <c r="F13" s="416"/>
      <c r="G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4"/>
      <c r="AE13" s="414"/>
      <c r="AF13" s="414"/>
      <c r="AG13" s="414"/>
      <c r="AH13" s="414"/>
      <c r="AI13" s="414"/>
      <c r="AJ13" s="414"/>
      <c r="AK13" s="414"/>
      <c r="AL13" s="417"/>
      <c r="AM13" s="411" t="s">
        <v>172</v>
      </c>
      <c r="AN13" s="412"/>
      <c r="AO13" s="412"/>
      <c r="AP13" s="412"/>
      <c r="AQ13" s="412"/>
      <c r="AR13" s="413"/>
      <c r="AS13" s="414"/>
      <c r="AT13" s="414"/>
      <c r="AU13" s="414"/>
      <c r="AV13" s="414"/>
      <c r="AW13" s="414"/>
      <c r="AX13" s="414"/>
      <c r="AY13" s="414"/>
      <c r="AZ13" s="414"/>
      <c r="BA13" s="414"/>
      <c r="BB13" s="415"/>
    </row>
    <row r="14" spans="1:54" ht="23.1" customHeight="1">
      <c r="A14" s="503" t="s">
        <v>8</v>
      </c>
      <c r="B14" s="504"/>
      <c r="C14" s="504"/>
      <c r="D14" s="504" t="s">
        <v>9</v>
      </c>
      <c r="E14" s="504"/>
      <c r="F14" s="504"/>
      <c r="G14" s="505" t="s">
        <v>10</v>
      </c>
      <c r="H14" s="505"/>
      <c r="I14" s="505"/>
      <c r="J14" s="505"/>
      <c r="K14" s="505"/>
      <c r="L14" s="505"/>
      <c r="M14" s="505"/>
      <c r="N14" s="505"/>
      <c r="O14" s="505"/>
      <c r="P14" s="505"/>
      <c r="Q14" s="505"/>
      <c r="R14" s="505"/>
      <c r="S14" s="505"/>
      <c r="T14" s="505"/>
      <c r="U14" s="505"/>
      <c r="V14" s="505"/>
      <c r="W14" s="505"/>
      <c r="X14" s="505"/>
      <c r="Y14" s="505"/>
      <c r="Z14" s="505"/>
      <c r="AA14" s="506" t="s">
        <v>48</v>
      </c>
      <c r="AB14" s="506"/>
      <c r="AC14" s="506"/>
      <c r="AD14" s="505" t="s">
        <v>36</v>
      </c>
      <c r="AE14" s="505"/>
      <c r="AF14" s="505"/>
      <c r="AG14" s="505"/>
      <c r="AH14" s="505"/>
      <c r="AI14" s="505"/>
      <c r="AJ14" s="506" t="s">
        <v>39</v>
      </c>
      <c r="AK14" s="506"/>
      <c r="AL14" s="506"/>
      <c r="AM14" s="505" t="s">
        <v>37</v>
      </c>
      <c r="AN14" s="505"/>
      <c r="AO14" s="505"/>
      <c r="AP14" s="505"/>
      <c r="AQ14" s="505"/>
      <c r="AR14" s="507"/>
      <c r="AS14" s="508" t="s">
        <v>50</v>
      </c>
      <c r="AT14" s="504"/>
      <c r="AU14" s="504"/>
      <c r="AV14" s="504"/>
      <c r="AW14" s="504"/>
      <c r="AX14" s="504"/>
      <c r="AY14" s="504"/>
      <c r="AZ14" s="504"/>
      <c r="BA14" s="504"/>
      <c r="BB14" s="509"/>
    </row>
    <row r="15" spans="1:54" ht="23.1" customHeight="1">
      <c r="A15" s="333"/>
      <c r="B15" s="334"/>
      <c r="C15" s="335"/>
      <c r="D15" s="336"/>
      <c r="E15" s="334"/>
      <c r="F15" s="334"/>
      <c r="G15" s="321"/>
      <c r="H15" s="321"/>
      <c r="I15" s="321"/>
      <c r="J15" s="321"/>
      <c r="K15" s="321"/>
      <c r="L15" s="321"/>
      <c r="M15" s="321"/>
      <c r="N15" s="321"/>
      <c r="O15" s="321"/>
      <c r="P15" s="321"/>
      <c r="Q15" s="321"/>
      <c r="R15" s="321"/>
      <c r="S15" s="321"/>
      <c r="T15" s="321"/>
      <c r="U15" s="321"/>
      <c r="V15" s="321"/>
      <c r="W15" s="321"/>
      <c r="X15" s="321"/>
      <c r="Y15" s="321"/>
      <c r="Z15" s="321"/>
      <c r="AA15" s="319"/>
      <c r="AB15" s="319"/>
      <c r="AC15" s="319"/>
      <c r="AD15" s="326"/>
      <c r="AE15" s="326"/>
      <c r="AF15" s="326"/>
      <c r="AG15" s="326"/>
      <c r="AH15" s="326"/>
      <c r="AI15" s="326"/>
      <c r="AJ15" s="319"/>
      <c r="AK15" s="319"/>
      <c r="AL15" s="319"/>
      <c r="AM15" s="326"/>
      <c r="AN15" s="326"/>
      <c r="AO15" s="326"/>
      <c r="AP15" s="326"/>
      <c r="AQ15" s="326"/>
      <c r="AR15" s="327"/>
      <c r="AS15" s="349" t="str">
        <f>IF(AD15="","",AD15*AM15)</f>
        <v/>
      </c>
      <c r="AT15" s="350"/>
      <c r="AU15" s="350"/>
      <c r="AV15" s="350"/>
      <c r="AW15" s="350"/>
      <c r="AX15" s="350"/>
      <c r="AY15" s="350"/>
      <c r="AZ15" s="350"/>
      <c r="BA15" s="350"/>
      <c r="BB15" s="351"/>
    </row>
    <row r="16" spans="1:54" ht="23.1" customHeight="1">
      <c r="A16" s="340"/>
      <c r="B16" s="341"/>
      <c r="C16" s="342"/>
      <c r="D16" s="344"/>
      <c r="E16" s="341"/>
      <c r="F16" s="341"/>
      <c r="G16" s="322"/>
      <c r="H16" s="322"/>
      <c r="I16" s="322"/>
      <c r="J16" s="322"/>
      <c r="K16" s="322"/>
      <c r="L16" s="322"/>
      <c r="M16" s="322"/>
      <c r="N16" s="322"/>
      <c r="O16" s="322"/>
      <c r="P16" s="322"/>
      <c r="Q16" s="322"/>
      <c r="R16" s="322"/>
      <c r="S16" s="322"/>
      <c r="T16" s="322"/>
      <c r="U16" s="322"/>
      <c r="V16" s="322"/>
      <c r="W16" s="322"/>
      <c r="X16" s="322"/>
      <c r="Y16" s="322"/>
      <c r="Z16" s="322"/>
      <c r="AA16" s="330"/>
      <c r="AB16" s="330"/>
      <c r="AC16" s="330"/>
      <c r="AD16" s="337"/>
      <c r="AE16" s="337"/>
      <c r="AF16" s="337"/>
      <c r="AG16" s="337"/>
      <c r="AH16" s="337"/>
      <c r="AI16" s="337"/>
      <c r="AJ16" s="330"/>
      <c r="AK16" s="330"/>
      <c r="AL16" s="330"/>
      <c r="AM16" s="337"/>
      <c r="AN16" s="337"/>
      <c r="AO16" s="337"/>
      <c r="AP16" s="337"/>
      <c r="AQ16" s="337"/>
      <c r="AR16" s="338"/>
      <c r="AS16" s="315" t="str">
        <f t="shared" ref="AS16:AS29" si="0">IF(AD16="","",AD16*AM16)</f>
        <v/>
      </c>
      <c r="AT16" s="316"/>
      <c r="AU16" s="316"/>
      <c r="AV16" s="316"/>
      <c r="AW16" s="316"/>
      <c r="AX16" s="316"/>
      <c r="AY16" s="316"/>
      <c r="AZ16" s="316"/>
      <c r="BA16" s="316"/>
      <c r="BB16" s="317"/>
    </row>
    <row r="17" spans="1:55" ht="23.1" customHeight="1">
      <c r="A17" s="340"/>
      <c r="B17" s="341"/>
      <c r="C17" s="342"/>
      <c r="D17" s="344"/>
      <c r="E17" s="341"/>
      <c r="F17" s="341"/>
      <c r="G17" s="322"/>
      <c r="H17" s="322"/>
      <c r="I17" s="322"/>
      <c r="J17" s="322"/>
      <c r="K17" s="322"/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  <c r="W17" s="322"/>
      <c r="X17" s="322"/>
      <c r="Y17" s="322"/>
      <c r="Z17" s="322"/>
      <c r="AA17" s="330"/>
      <c r="AB17" s="330"/>
      <c r="AC17" s="330"/>
      <c r="AD17" s="337"/>
      <c r="AE17" s="337"/>
      <c r="AF17" s="337"/>
      <c r="AG17" s="337"/>
      <c r="AH17" s="337"/>
      <c r="AI17" s="337"/>
      <c r="AJ17" s="330"/>
      <c r="AK17" s="330"/>
      <c r="AL17" s="330"/>
      <c r="AM17" s="337"/>
      <c r="AN17" s="337"/>
      <c r="AO17" s="337"/>
      <c r="AP17" s="337"/>
      <c r="AQ17" s="337"/>
      <c r="AR17" s="338"/>
      <c r="AS17" s="315" t="str">
        <f t="shared" si="0"/>
        <v/>
      </c>
      <c r="AT17" s="316"/>
      <c r="AU17" s="316"/>
      <c r="AV17" s="316"/>
      <c r="AW17" s="316"/>
      <c r="AX17" s="316"/>
      <c r="AY17" s="316"/>
      <c r="AZ17" s="316"/>
      <c r="BA17" s="316"/>
      <c r="BB17" s="317"/>
    </row>
    <row r="18" spans="1:55" ht="23.1" customHeight="1">
      <c r="A18" s="340"/>
      <c r="B18" s="341"/>
      <c r="C18" s="342"/>
      <c r="D18" s="344"/>
      <c r="E18" s="341"/>
      <c r="F18" s="341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322"/>
      <c r="Z18" s="322"/>
      <c r="AA18" s="330"/>
      <c r="AB18" s="330"/>
      <c r="AC18" s="330"/>
      <c r="AD18" s="337"/>
      <c r="AE18" s="337"/>
      <c r="AF18" s="337"/>
      <c r="AG18" s="337"/>
      <c r="AH18" s="337"/>
      <c r="AI18" s="337"/>
      <c r="AJ18" s="330"/>
      <c r="AK18" s="330"/>
      <c r="AL18" s="330"/>
      <c r="AM18" s="337"/>
      <c r="AN18" s="337"/>
      <c r="AO18" s="337"/>
      <c r="AP18" s="337"/>
      <c r="AQ18" s="337"/>
      <c r="AR18" s="338"/>
      <c r="AS18" s="315" t="str">
        <f t="shared" si="0"/>
        <v/>
      </c>
      <c r="AT18" s="316"/>
      <c r="AU18" s="316"/>
      <c r="AV18" s="316"/>
      <c r="AW18" s="316"/>
      <c r="AX18" s="316"/>
      <c r="AY18" s="316"/>
      <c r="AZ18" s="316"/>
      <c r="BA18" s="316"/>
      <c r="BB18" s="317"/>
    </row>
    <row r="19" spans="1:55" ht="23.1" customHeight="1">
      <c r="A19" s="340"/>
      <c r="B19" s="341"/>
      <c r="C19" s="342"/>
      <c r="D19" s="344"/>
      <c r="E19" s="341"/>
      <c r="F19" s="341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30"/>
      <c r="AB19" s="330"/>
      <c r="AC19" s="330"/>
      <c r="AD19" s="337"/>
      <c r="AE19" s="337"/>
      <c r="AF19" s="337"/>
      <c r="AG19" s="337"/>
      <c r="AH19" s="337"/>
      <c r="AI19" s="337"/>
      <c r="AJ19" s="330"/>
      <c r="AK19" s="330"/>
      <c r="AL19" s="330"/>
      <c r="AM19" s="337"/>
      <c r="AN19" s="337"/>
      <c r="AO19" s="337"/>
      <c r="AP19" s="337"/>
      <c r="AQ19" s="337"/>
      <c r="AR19" s="338"/>
      <c r="AS19" s="315" t="str">
        <f t="shared" si="0"/>
        <v/>
      </c>
      <c r="AT19" s="316"/>
      <c r="AU19" s="316"/>
      <c r="AV19" s="316"/>
      <c r="AW19" s="316"/>
      <c r="AX19" s="316"/>
      <c r="AY19" s="316"/>
      <c r="AZ19" s="316"/>
      <c r="BA19" s="316"/>
      <c r="BB19" s="317"/>
    </row>
    <row r="20" spans="1:55" ht="23.1" customHeight="1">
      <c r="A20" s="340"/>
      <c r="B20" s="341"/>
      <c r="C20" s="342"/>
      <c r="D20" s="344"/>
      <c r="E20" s="341"/>
      <c r="F20" s="341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322"/>
      <c r="Z20" s="322"/>
      <c r="AA20" s="330"/>
      <c r="AB20" s="330"/>
      <c r="AC20" s="330"/>
      <c r="AD20" s="337"/>
      <c r="AE20" s="337"/>
      <c r="AF20" s="337"/>
      <c r="AG20" s="337"/>
      <c r="AH20" s="337"/>
      <c r="AI20" s="337"/>
      <c r="AJ20" s="330"/>
      <c r="AK20" s="330"/>
      <c r="AL20" s="330"/>
      <c r="AM20" s="337"/>
      <c r="AN20" s="337"/>
      <c r="AO20" s="337"/>
      <c r="AP20" s="337"/>
      <c r="AQ20" s="337"/>
      <c r="AR20" s="338"/>
      <c r="AS20" s="315" t="str">
        <f t="shared" si="0"/>
        <v/>
      </c>
      <c r="AT20" s="316"/>
      <c r="AU20" s="316"/>
      <c r="AV20" s="316"/>
      <c r="AW20" s="316"/>
      <c r="AX20" s="316"/>
      <c r="AY20" s="316"/>
      <c r="AZ20" s="316"/>
      <c r="BA20" s="316"/>
      <c r="BB20" s="317"/>
    </row>
    <row r="21" spans="1:55" ht="23.1" customHeight="1">
      <c r="A21" s="340"/>
      <c r="B21" s="341"/>
      <c r="C21" s="342"/>
      <c r="D21" s="344"/>
      <c r="E21" s="341"/>
      <c r="F21" s="341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30"/>
      <c r="AB21" s="330"/>
      <c r="AC21" s="330"/>
      <c r="AD21" s="337"/>
      <c r="AE21" s="337"/>
      <c r="AF21" s="337"/>
      <c r="AG21" s="337"/>
      <c r="AH21" s="337"/>
      <c r="AI21" s="337"/>
      <c r="AJ21" s="330"/>
      <c r="AK21" s="330"/>
      <c r="AL21" s="330"/>
      <c r="AM21" s="337"/>
      <c r="AN21" s="337"/>
      <c r="AO21" s="337"/>
      <c r="AP21" s="337"/>
      <c r="AQ21" s="337"/>
      <c r="AR21" s="338"/>
      <c r="AS21" s="315" t="str">
        <f t="shared" si="0"/>
        <v/>
      </c>
      <c r="AT21" s="316"/>
      <c r="AU21" s="316"/>
      <c r="AV21" s="316"/>
      <c r="AW21" s="316"/>
      <c r="AX21" s="316"/>
      <c r="AY21" s="316"/>
      <c r="AZ21" s="316"/>
      <c r="BA21" s="316"/>
      <c r="BB21" s="317"/>
    </row>
    <row r="22" spans="1:55" ht="23.1" customHeight="1">
      <c r="A22" s="340"/>
      <c r="B22" s="341"/>
      <c r="C22" s="342"/>
      <c r="D22" s="344"/>
      <c r="E22" s="341"/>
      <c r="F22" s="341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322"/>
      <c r="Z22" s="322"/>
      <c r="AA22" s="330"/>
      <c r="AB22" s="330"/>
      <c r="AC22" s="330"/>
      <c r="AD22" s="337"/>
      <c r="AE22" s="337"/>
      <c r="AF22" s="337"/>
      <c r="AG22" s="337"/>
      <c r="AH22" s="337"/>
      <c r="AI22" s="337"/>
      <c r="AJ22" s="330"/>
      <c r="AK22" s="330"/>
      <c r="AL22" s="330"/>
      <c r="AM22" s="337"/>
      <c r="AN22" s="337"/>
      <c r="AO22" s="337"/>
      <c r="AP22" s="337"/>
      <c r="AQ22" s="337"/>
      <c r="AR22" s="338"/>
      <c r="AS22" s="315" t="str">
        <f t="shared" si="0"/>
        <v/>
      </c>
      <c r="AT22" s="316"/>
      <c r="AU22" s="316"/>
      <c r="AV22" s="316"/>
      <c r="AW22" s="316"/>
      <c r="AX22" s="316"/>
      <c r="AY22" s="316"/>
      <c r="AZ22" s="316"/>
      <c r="BA22" s="316"/>
      <c r="BB22" s="317"/>
    </row>
    <row r="23" spans="1:55" ht="23.1" customHeight="1">
      <c r="A23" s="340"/>
      <c r="B23" s="341"/>
      <c r="C23" s="342"/>
      <c r="D23" s="344"/>
      <c r="E23" s="341"/>
      <c r="F23" s="341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30"/>
      <c r="AB23" s="330"/>
      <c r="AC23" s="330"/>
      <c r="AD23" s="337"/>
      <c r="AE23" s="337"/>
      <c r="AF23" s="337"/>
      <c r="AG23" s="337"/>
      <c r="AH23" s="337"/>
      <c r="AI23" s="337"/>
      <c r="AJ23" s="330"/>
      <c r="AK23" s="330"/>
      <c r="AL23" s="330"/>
      <c r="AM23" s="337"/>
      <c r="AN23" s="337"/>
      <c r="AO23" s="337"/>
      <c r="AP23" s="337"/>
      <c r="AQ23" s="337"/>
      <c r="AR23" s="338"/>
      <c r="AS23" s="315" t="str">
        <f t="shared" si="0"/>
        <v/>
      </c>
      <c r="AT23" s="316"/>
      <c r="AU23" s="316"/>
      <c r="AV23" s="316"/>
      <c r="AW23" s="316"/>
      <c r="AX23" s="316"/>
      <c r="AY23" s="316"/>
      <c r="AZ23" s="316"/>
      <c r="BA23" s="316"/>
      <c r="BB23" s="317"/>
    </row>
    <row r="24" spans="1:55" ht="23.1" customHeight="1">
      <c r="A24" s="340"/>
      <c r="B24" s="341"/>
      <c r="C24" s="342"/>
      <c r="D24" s="344"/>
      <c r="E24" s="341"/>
      <c r="F24" s="341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30"/>
      <c r="AB24" s="330"/>
      <c r="AC24" s="330"/>
      <c r="AD24" s="337"/>
      <c r="AE24" s="337"/>
      <c r="AF24" s="337"/>
      <c r="AG24" s="337"/>
      <c r="AH24" s="337"/>
      <c r="AI24" s="337"/>
      <c r="AJ24" s="330"/>
      <c r="AK24" s="330"/>
      <c r="AL24" s="330"/>
      <c r="AM24" s="337"/>
      <c r="AN24" s="337"/>
      <c r="AO24" s="337"/>
      <c r="AP24" s="337"/>
      <c r="AQ24" s="337"/>
      <c r="AR24" s="338"/>
      <c r="AS24" s="315" t="str">
        <f t="shared" si="0"/>
        <v/>
      </c>
      <c r="AT24" s="316"/>
      <c r="AU24" s="316"/>
      <c r="AV24" s="316"/>
      <c r="AW24" s="316"/>
      <c r="AX24" s="316"/>
      <c r="AY24" s="316"/>
      <c r="AZ24" s="316"/>
      <c r="BA24" s="316"/>
      <c r="BB24" s="317"/>
    </row>
    <row r="25" spans="1:55" ht="23.1" customHeight="1">
      <c r="A25" s="340"/>
      <c r="B25" s="341"/>
      <c r="C25" s="342"/>
      <c r="D25" s="344"/>
      <c r="E25" s="341"/>
      <c r="F25" s="341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30"/>
      <c r="AB25" s="330"/>
      <c r="AC25" s="330"/>
      <c r="AD25" s="337"/>
      <c r="AE25" s="337"/>
      <c r="AF25" s="337"/>
      <c r="AG25" s="337"/>
      <c r="AH25" s="337"/>
      <c r="AI25" s="337"/>
      <c r="AJ25" s="330"/>
      <c r="AK25" s="330"/>
      <c r="AL25" s="330"/>
      <c r="AM25" s="337"/>
      <c r="AN25" s="337"/>
      <c r="AO25" s="337"/>
      <c r="AP25" s="337"/>
      <c r="AQ25" s="337"/>
      <c r="AR25" s="338"/>
      <c r="AS25" s="315" t="str">
        <f t="shared" si="0"/>
        <v/>
      </c>
      <c r="AT25" s="316"/>
      <c r="AU25" s="316"/>
      <c r="AV25" s="316"/>
      <c r="AW25" s="316"/>
      <c r="AX25" s="316"/>
      <c r="AY25" s="316"/>
      <c r="AZ25" s="316"/>
      <c r="BA25" s="316"/>
      <c r="BB25" s="317"/>
    </row>
    <row r="26" spans="1:55" ht="23.1" customHeight="1">
      <c r="A26" s="340"/>
      <c r="B26" s="341"/>
      <c r="C26" s="342"/>
      <c r="D26" s="344"/>
      <c r="E26" s="341"/>
      <c r="F26" s="341"/>
      <c r="G26" s="322"/>
      <c r="H26" s="322"/>
      <c r="I26" s="322"/>
      <c r="J26" s="322"/>
      <c r="K26" s="322"/>
      <c r="L26" s="322"/>
      <c r="M26" s="322"/>
      <c r="N26" s="322"/>
      <c r="O26" s="322"/>
      <c r="P26" s="322"/>
      <c r="Q26" s="322"/>
      <c r="R26" s="322"/>
      <c r="S26" s="322"/>
      <c r="T26" s="322"/>
      <c r="U26" s="322"/>
      <c r="V26" s="322"/>
      <c r="W26" s="322"/>
      <c r="X26" s="322"/>
      <c r="Y26" s="322"/>
      <c r="Z26" s="322"/>
      <c r="AA26" s="330"/>
      <c r="AB26" s="330"/>
      <c r="AC26" s="330"/>
      <c r="AD26" s="337"/>
      <c r="AE26" s="337"/>
      <c r="AF26" s="337"/>
      <c r="AG26" s="337"/>
      <c r="AH26" s="337"/>
      <c r="AI26" s="337"/>
      <c r="AJ26" s="330"/>
      <c r="AK26" s="330"/>
      <c r="AL26" s="330"/>
      <c r="AM26" s="337"/>
      <c r="AN26" s="337"/>
      <c r="AO26" s="337"/>
      <c r="AP26" s="337"/>
      <c r="AQ26" s="337"/>
      <c r="AR26" s="338"/>
      <c r="AS26" s="315" t="str">
        <f t="shared" si="0"/>
        <v/>
      </c>
      <c r="AT26" s="316"/>
      <c r="AU26" s="316"/>
      <c r="AV26" s="316"/>
      <c r="AW26" s="316"/>
      <c r="AX26" s="316"/>
      <c r="AY26" s="316"/>
      <c r="AZ26" s="316"/>
      <c r="BA26" s="316"/>
      <c r="BB26" s="317"/>
    </row>
    <row r="27" spans="1:55" ht="23.1" customHeight="1">
      <c r="A27" s="340"/>
      <c r="B27" s="341"/>
      <c r="C27" s="342"/>
      <c r="D27" s="344"/>
      <c r="E27" s="341"/>
      <c r="F27" s="341"/>
      <c r="G27" s="322"/>
      <c r="H27" s="322"/>
      <c r="I27" s="322"/>
      <c r="J27" s="322"/>
      <c r="K27" s="322"/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30"/>
      <c r="AB27" s="330"/>
      <c r="AC27" s="330"/>
      <c r="AD27" s="337"/>
      <c r="AE27" s="337"/>
      <c r="AF27" s="337"/>
      <c r="AG27" s="337"/>
      <c r="AH27" s="337"/>
      <c r="AI27" s="337"/>
      <c r="AJ27" s="330"/>
      <c r="AK27" s="330"/>
      <c r="AL27" s="330"/>
      <c r="AM27" s="337"/>
      <c r="AN27" s="337"/>
      <c r="AO27" s="337"/>
      <c r="AP27" s="337"/>
      <c r="AQ27" s="337"/>
      <c r="AR27" s="338"/>
      <c r="AS27" s="315" t="str">
        <f t="shared" si="0"/>
        <v/>
      </c>
      <c r="AT27" s="316"/>
      <c r="AU27" s="316"/>
      <c r="AV27" s="316"/>
      <c r="AW27" s="316"/>
      <c r="AX27" s="316"/>
      <c r="AY27" s="316"/>
      <c r="AZ27" s="316"/>
      <c r="BA27" s="316"/>
      <c r="BB27" s="317"/>
    </row>
    <row r="28" spans="1:55" ht="23.1" customHeight="1">
      <c r="A28" s="340"/>
      <c r="B28" s="341"/>
      <c r="C28" s="342"/>
      <c r="D28" s="344"/>
      <c r="E28" s="341"/>
      <c r="F28" s="341"/>
      <c r="G28" s="322"/>
      <c r="H28" s="322"/>
      <c r="I28" s="322"/>
      <c r="J28" s="322"/>
      <c r="K28" s="322"/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30"/>
      <c r="AB28" s="330"/>
      <c r="AC28" s="330"/>
      <c r="AD28" s="337"/>
      <c r="AE28" s="337"/>
      <c r="AF28" s="337"/>
      <c r="AG28" s="337"/>
      <c r="AH28" s="337"/>
      <c r="AI28" s="337"/>
      <c r="AJ28" s="330"/>
      <c r="AK28" s="330"/>
      <c r="AL28" s="330"/>
      <c r="AM28" s="337"/>
      <c r="AN28" s="337"/>
      <c r="AO28" s="337"/>
      <c r="AP28" s="337"/>
      <c r="AQ28" s="337"/>
      <c r="AR28" s="338"/>
      <c r="AS28" s="315" t="str">
        <f t="shared" si="0"/>
        <v/>
      </c>
      <c r="AT28" s="316"/>
      <c r="AU28" s="316"/>
      <c r="AV28" s="316"/>
      <c r="AW28" s="316"/>
      <c r="AX28" s="316"/>
      <c r="AY28" s="316"/>
      <c r="AZ28" s="316"/>
      <c r="BA28" s="316"/>
      <c r="BB28" s="317"/>
    </row>
    <row r="29" spans="1:55" ht="23.1" customHeight="1">
      <c r="A29" s="395"/>
      <c r="B29" s="396"/>
      <c r="C29" s="397"/>
      <c r="D29" s="398"/>
      <c r="E29" s="396"/>
      <c r="F29" s="396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5"/>
      <c r="S29" s="405"/>
      <c r="T29" s="405"/>
      <c r="U29" s="405"/>
      <c r="V29" s="405"/>
      <c r="W29" s="405"/>
      <c r="X29" s="405"/>
      <c r="Y29" s="405"/>
      <c r="Z29" s="405"/>
      <c r="AA29" s="360"/>
      <c r="AB29" s="360"/>
      <c r="AC29" s="360"/>
      <c r="AD29" s="358"/>
      <c r="AE29" s="358"/>
      <c r="AF29" s="358"/>
      <c r="AG29" s="358"/>
      <c r="AH29" s="358"/>
      <c r="AI29" s="358"/>
      <c r="AJ29" s="360"/>
      <c r="AK29" s="360"/>
      <c r="AL29" s="360"/>
      <c r="AM29" s="358"/>
      <c r="AN29" s="358"/>
      <c r="AO29" s="358"/>
      <c r="AP29" s="358"/>
      <c r="AQ29" s="358"/>
      <c r="AR29" s="359"/>
      <c r="AS29" s="352" t="str">
        <f t="shared" si="0"/>
        <v/>
      </c>
      <c r="AT29" s="353"/>
      <c r="AU29" s="353"/>
      <c r="AV29" s="353"/>
      <c r="AW29" s="353"/>
      <c r="AX29" s="353"/>
      <c r="AY29" s="353"/>
      <c r="AZ29" s="353"/>
      <c r="BA29" s="353"/>
      <c r="BB29" s="354"/>
    </row>
    <row r="30" spans="1:55" ht="23.1" customHeight="1" thickBot="1">
      <c r="A30" s="361" t="s">
        <v>32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2"/>
      <c r="R30" s="362"/>
      <c r="S30" s="362"/>
      <c r="T30" s="362"/>
      <c r="U30" s="362"/>
      <c r="V30" s="362"/>
      <c r="W30" s="362"/>
      <c r="X30" s="362"/>
      <c r="Y30" s="362"/>
      <c r="Z30" s="362"/>
      <c r="AA30" s="362"/>
      <c r="AB30" s="362"/>
      <c r="AC30" s="362"/>
      <c r="AD30" s="362"/>
      <c r="AE30" s="362"/>
      <c r="AF30" s="362"/>
      <c r="AG30" s="362"/>
      <c r="AH30" s="362"/>
      <c r="AI30" s="362"/>
      <c r="AJ30" s="362"/>
      <c r="AK30" s="362"/>
      <c r="AL30" s="362"/>
      <c r="AM30" s="362"/>
      <c r="AN30" s="362"/>
      <c r="AO30" s="362"/>
      <c r="AP30" s="362"/>
      <c r="AQ30" s="362"/>
      <c r="AR30" s="363"/>
      <c r="AS30" s="355" t="str">
        <f>IF(SUM(AS15:BB29)=0,"",SUM(AS15:BB29))</f>
        <v/>
      </c>
      <c r="AT30" s="355"/>
      <c r="AU30" s="355"/>
      <c r="AV30" s="355"/>
      <c r="AW30" s="355"/>
      <c r="AX30" s="355"/>
      <c r="AY30" s="355"/>
      <c r="AZ30" s="355"/>
      <c r="BA30" s="355"/>
      <c r="BB30" s="356"/>
    </row>
    <row r="31" spans="1:55" ht="23.1" customHeight="1" thickBot="1">
      <c r="A31" s="364" t="s">
        <v>20</v>
      </c>
      <c r="B31" s="365"/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/>
      <c r="R31" s="365"/>
      <c r="S31" s="365"/>
      <c r="T31" s="365"/>
      <c r="U31" s="365"/>
      <c r="V31" s="365"/>
      <c r="W31" s="365"/>
      <c r="X31" s="365"/>
      <c r="Y31" s="365"/>
      <c r="Z31" s="365"/>
      <c r="AA31" s="365"/>
      <c r="AB31" s="365"/>
      <c r="AC31" s="365"/>
      <c r="AD31" s="365"/>
      <c r="AE31" s="365"/>
      <c r="AF31" s="365"/>
      <c r="AG31" s="365"/>
      <c r="AH31" s="365"/>
      <c r="AI31" s="365"/>
      <c r="AJ31" s="365"/>
      <c r="AK31" s="365"/>
      <c r="AL31" s="365"/>
      <c r="AM31" s="365"/>
      <c r="AN31" s="365"/>
      <c r="AO31" s="365"/>
      <c r="AP31" s="365"/>
      <c r="AQ31" s="365"/>
      <c r="AR31" s="366"/>
      <c r="AS31" s="345" t="str">
        <f>AS30</f>
        <v/>
      </c>
      <c r="AT31" s="345"/>
      <c r="AU31" s="345"/>
      <c r="AV31" s="345"/>
      <c r="AW31" s="345"/>
      <c r="AX31" s="345"/>
      <c r="AY31" s="345"/>
      <c r="AZ31" s="345"/>
      <c r="BA31" s="345"/>
      <c r="BB31" s="346"/>
      <c r="BC31" s="4" t="s">
        <v>139</v>
      </c>
    </row>
    <row r="32" spans="1:55" ht="23.1" customHeight="1">
      <c r="A32" s="357" t="str">
        <f>①総括!A32</f>
        <v>10％対象額</v>
      </c>
      <c r="B32" s="357"/>
      <c r="C32" s="357"/>
      <c r="D32" s="357"/>
      <c r="E32" s="357"/>
      <c r="F32" s="357"/>
      <c r="G32" s="357"/>
      <c r="H32" s="357"/>
      <c r="I32" s="367" t="str">
        <f>IFERROR(IF(OR(AA32="*",AS32="*"),AS30,AS30-AA32-AS32),"")</f>
        <v/>
      </c>
      <c r="J32" s="367"/>
      <c r="K32" s="367"/>
      <c r="L32" s="367"/>
      <c r="M32" s="367"/>
      <c r="N32" s="367"/>
      <c r="O32" s="367"/>
      <c r="P32" s="367"/>
      <c r="Q32" s="367"/>
      <c r="R32" s="367"/>
      <c r="S32" s="357" t="str">
        <f>①総括!N32</f>
        <v>8%対象額</v>
      </c>
      <c r="T32" s="371"/>
      <c r="U32" s="371"/>
      <c r="V32" s="371"/>
      <c r="W32" s="371"/>
      <c r="X32" s="371"/>
      <c r="Y32" s="371"/>
      <c r="Z32" s="371"/>
      <c r="AA32" s="367" t="str">
        <f>IF(AS30="","",SUMIF($AA$15:$AC$29,"軽",$AS$15:$BB$29))</f>
        <v/>
      </c>
      <c r="AB32" s="367"/>
      <c r="AC32" s="367"/>
      <c r="AD32" s="367"/>
      <c r="AE32" s="367"/>
      <c r="AF32" s="367"/>
      <c r="AG32" s="367"/>
      <c r="AH32" s="367"/>
      <c r="AI32" s="367"/>
      <c r="AJ32" s="367"/>
      <c r="AK32" s="357" t="str">
        <f>①総括!AB32</f>
        <v>非課税対象額</v>
      </c>
      <c r="AL32" s="357"/>
      <c r="AM32" s="357"/>
      <c r="AN32" s="357"/>
      <c r="AO32" s="357"/>
      <c r="AP32" s="357"/>
      <c r="AQ32" s="357"/>
      <c r="AR32" s="357"/>
      <c r="AS32" s="367" t="str">
        <f>IF(AS30="","",SUMIF($AA$15:$AC$29,"非",$AS$15:$BB$29))</f>
        <v/>
      </c>
      <c r="AT32" s="367"/>
      <c r="AU32" s="367"/>
      <c r="AV32" s="367"/>
      <c r="AW32" s="367"/>
      <c r="AX32" s="367"/>
      <c r="AY32" s="367"/>
      <c r="AZ32" s="367"/>
      <c r="BA32" s="367"/>
      <c r="BB32" s="367"/>
      <c r="BC32" s="94" t="str">
        <f>IFERROR(I32+AA32+AS32,"")</f>
        <v/>
      </c>
    </row>
    <row r="33" spans="1:54" ht="17.100000000000001" customHeight="1">
      <c r="A33" s="305" t="s">
        <v>7</v>
      </c>
      <c r="B33" s="305"/>
      <c r="C33" s="305"/>
      <c r="D33" s="394" t="s">
        <v>33</v>
      </c>
      <c r="E33" s="394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</row>
    <row r="34" spans="1:54" ht="17.100000000000001" customHeight="1">
      <c r="A34" s="513"/>
      <c r="B34" s="513"/>
      <c r="C34" s="513"/>
      <c r="D34" s="393" t="s">
        <v>34</v>
      </c>
      <c r="E34" s="393"/>
      <c r="F34" s="393"/>
      <c r="G34" s="393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  <c r="AB34" s="393"/>
      <c r="AC34" s="393"/>
      <c r="AD34" s="393"/>
      <c r="AE34" s="393"/>
      <c r="AF34" s="393"/>
      <c r="AG34" s="393"/>
      <c r="AH34" s="393"/>
      <c r="AI34" s="393"/>
      <c r="AJ34" s="393"/>
      <c r="AK34" s="393"/>
      <c r="AL34" s="393"/>
      <c r="AM34" s="393"/>
      <c r="AN34" s="393"/>
      <c r="AO34" s="393"/>
      <c r="AP34" s="393"/>
      <c r="AQ34" s="393"/>
      <c r="AR34" s="393"/>
      <c r="AS34" s="393"/>
      <c r="AT34" s="393"/>
      <c r="AU34" s="393"/>
      <c r="AV34" s="393"/>
      <c r="AW34" s="393"/>
      <c r="AX34" s="393"/>
      <c r="AY34" s="393"/>
      <c r="AZ34" s="393"/>
      <c r="BA34" s="393"/>
      <c r="BB34" s="393"/>
    </row>
    <row r="35" spans="1:54" ht="15.9" customHeight="1">
      <c r="A35" s="399" t="s">
        <v>171</v>
      </c>
      <c r="B35" s="399"/>
      <c r="C35" s="400"/>
      <c r="D35" s="247" t="s">
        <v>6</v>
      </c>
      <c r="E35" s="248"/>
      <c r="F35" s="248"/>
      <c r="G35" s="248"/>
      <c r="H35" s="248"/>
      <c r="I35" s="248"/>
      <c r="J35" s="248"/>
      <c r="K35" s="248"/>
      <c r="L35" s="249"/>
      <c r="M35" s="372" t="s">
        <v>11</v>
      </c>
      <c r="N35" s="373"/>
      <c r="O35" s="373"/>
      <c r="P35" s="373"/>
      <c r="Q35" s="373"/>
      <c r="R35" s="373"/>
      <c r="S35" s="373"/>
      <c r="T35" s="373"/>
      <c r="U35" s="374"/>
      <c r="V35" s="372" t="s">
        <v>0</v>
      </c>
      <c r="W35" s="373"/>
      <c r="X35" s="373"/>
      <c r="Y35" s="373"/>
      <c r="Z35" s="373"/>
      <c r="AA35" s="373"/>
      <c r="AB35" s="373"/>
      <c r="AC35" s="373"/>
      <c r="AD35" s="374"/>
      <c r="AE35" s="372" t="s">
        <v>1</v>
      </c>
      <c r="AF35" s="373"/>
      <c r="AG35" s="373"/>
      <c r="AH35" s="373"/>
      <c r="AI35" s="373"/>
      <c r="AJ35" s="373"/>
      <c r="AK35" s="373"/>
      <c r="AL35" s="373"/>
      <c r="AM35" s="374"/>
      <c r="AN35" s="372" t="s">
        <v>2</v>
      </c>
      <c r="AO35" s="373"/>
      <c r="AP35" s="373"/>
      <c r="AQ35" s="373"/>
      <c r="AR35" s="373"/>
      <c r="AS35" s="373"/>
      <c r="AT35" s="373"/>
      <c r="AU35" s="373"/>
      <c r="AV35" s="373"/>
      <c r="AW35" s="373"/>
      <c r="AX35" s="373"/>
      <c r="AY35" s="373"/>
      <c r="AZ35" s="373"/>
      <c r="BA35" s="373"/>
      <c r="BB35" s="374"/>
    </row>
    <row r="36" spans="1:54" ht="35.1" customHeight="1" thickBot="1">
      <c r="A36" s="401"/>
      <c r="B36" s="401"/>
      <c r="C36" s="402"/>
      <c r="D36" s="380"/>
      <c r="E36" s="381"/>
      <c r="F36" s="381"/>
      <c r="G36" s="381"/>
      <c r="H36" s="381"/>
      <c r="I36" s="381"/>
      <c r="J36" s="381"/>
      <c r="K36" s="381"/>
      <c r="L36" s="382"/>
      <c r="M36" s="380"/>
      <c r="N36" s="381"/>
      <c r="O36" s="381"/>
      <c r="P36" s="381"/>
      <c r="Q36" s="381"/>
      <c r="R36" s="381"/>
      <c r="S36" s="381"/>
      <c r="T36" s="381"/>
      <c r="U36" s="382"/>
      <c r="V36" s="380"/>
      <c r="W36" s="381"/>
      <c r="X36" s="381"/>
      <c r="Y36" s="381"/>
      <c r="Z36" s="381"/>
      <c r="AA36" s="381"/>
      <c r="AB36" s="381"/>
      <c r="AC36" s="381"/>
      <c r="AD36" s="382"/>
      <c r="AE36" s="388"/>
      <c r="AF36" s="383"/>
      <c r="AG36" s="383"/>
      <c r="AH36" s="383"/>
      <c r="AI36" s="383"/>
      <c r="AJ36" s="383"/>
      <c r="AK36" s="383"/>
      <c r="AL36" s="383"/>
      <c r="AM36" s="384"/>
      <c r="AN36" s="388"/>
      <c r="AO36" s="383"/>
      <c r="AP36" s="383"/>
      <c r="AQ36" s="383"/>
      <c r="AR36" s="383"/>
      <c r="AS36" s="383"/>
      <c r="AT36" s="383"/>
      <c r="AU36" s="383"/>
      <c r="AV36" s="383"/>
      <c r="AW36" s="383"/>
      <c r="AX36" s="383"/>
      <c r="AY36" s="383"/>
      <c r="AZ36" s="383"/>
      <c r="BA36" s="383"/>
      <c r="BB36" s="384"/>
    </row>
    <row r="37" spans="1:54" ht="35.1" customHeight="1" thickBot="1">
      <c r="A37" s="403"/>
      <c r="B37" s="403"/>
      <c r="C37" s="404"/>
      <c r="D37" s="375" t="s">
        <v>5</v>
      </c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7"/>
      <c r="Q37" s="378"/>
      <c r="R37" s="378"/>
      <c r="S37" s="378"/>
      <c r="T37" s="378"/>
      <c r="U37" s="378"/>
      <c r="V37" s="378"/>
      <c r="W37" s="378"/>
      <c r="X37" s="378"/>
      <c r="Y37" s="378"/>
      <c r="Z37" s="378"/>
      <c r="AA37" s="378"/>
      <c r="AB37" s="378"/>
      <c r="AC37" s="378"/>
      <c r="AD37" s="379"/>
      <c r="AE37" s="389" t="s">
        <v>4</v>
      </c>
      <c r="AF37" s="390"/>
      <c r="AG37" s="390"/>
      <c r="AH37" s="390"/>
      <c r="AI37" s="390"/>
      <c r="AJ37" s="390"/>
      <c r="AK37" s="390"/>
      <c r="AL37" s="390"/>
      <c r="AM37" s="391"/>
      <c r="AN37" s="2"/>
      <c r="AO37" s="387"/>
      <c r="AP37" s="387"/>
      <c r="AQ37" s="387"/>
      <c r="AR37" s="387"/>
      <c r="AS37" s="387"/>
      <c r="AT37" s="387"/>
      <c r="AU37" s="387"/>
      <c r="AV37" s="387"/>
      <c r="AW37" s="387"/>
      <c r="AX37" s="387"/>
      <c r="AY37" s="387"/>
      <c r="AZ37" s="3"/>
      <c r="BA37" s="385" t="s">
        <v>3</v>
      </c>
      <c r="BB37" s="386"/>
    </row>
    <row r="38" spans="1:54" ht="8.4" customHeight="1" thickBot="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</row>
  </sheetData>
  <mergeCells count="195">
    <mergeCell ref="A3:E3"/>
    <mergeCell ref="F3:J3"/>
    <mergeCell ref="AE37:AM37"/>
    <mergeCell ref="AO37:AY37"/>
    <mergeCell ref="A29:C29"/>
    <mergeCell ref="D29:F29"/>
    <mergeCell ref="BA37:BB37"/>
    <mergeCell ref="AE36:AG36"/>
    <mergeCell ref="AH36:AJ36"/>
    <mergeCell ref="AK36:AM36"/>
    <mergeCell ref="AN36:AR36"/>
    <mergeCell ref="AS36:AW36"/>
    <mergeCell ref="AX36:BB36"/>
    <mergeCell ref="D34:BB34"/>
    <mergeCell ref="A33:C33"/>
    <mergeCell ref="A34:C34"/>
    <mergeCell ref="A35:C37"/>
    <mergeCell ref="D35:L35"/>
    <mergeCell ref="M35:U35"/>
    <mergeCell ref="V35:AD35"/>
    <mergeCell ref="AB36:AD36"/>
    <mergeCell ref="D37:O37"/>
    <mergeCell ref="P37:T37"/>
    <mergeCell ref="U37:Y37"/>
    <mergeCell ref="Z37:AD37"/>
    <mergeCell ref="J36:L36"/>
    <mergeCell ref="M36:O36"/>
    <mergeCell ref="P36:R36"/>
    <mergeCell ref="S36:U36"/>
    <mergeCell ref="V36:X36"/>
    <mergeCell ref="D33:BB33"/>
    <mergeCell ref="AE35:AM35"/>
    <mergeCell ref="AN35:BB35"/>
    <mergeCell ref="D36:F36"/>
    <mergeCell ref="G36:I36"/>
    <mergeCell ref="Y36:AA36"/>
    <mergeCell ref="A21:C21"/>
    <mergeCell ref="D21:F21"/>
    <mergeCell ref="AS30:BB30"/>
    <mergeCell ref="A24:C24"/>
    <mergeCell ref="D24:F24"/>
    <mergeCell ref="A23:C23"/>
    <mergeCell ref="D23:F23"/>
    <mergeCell ref="AS22:BB22"/>
    <mergeCell ref="AS23:BB23"/>
    <mergeCell ref="AS24:BB24"/>
    <mergeCell ref="A22:C22"/>
    <mergeCell ref="D22:F22"/>
    <mergeCell ref="A26:C26"/>
    <mergeCell ref="D26:F26"/>
    <mergeCell ref="A25:C25"/>
    <mergeCell ref="D25:F25"/>
    <mergeCell ref="AS25:BB25"/>
    <mergeCell ref="AS26:BB26"/>
    <mergeCell ref="G25:Z25"/>
    <mergeCell ref="AA25:AC25"/>
    <mergeCell ref="G26:Z26"/>
    <mergeCell ref="AA26:AC26"/>
    <mergeCell ref="A27:C27"/>
    <mergeCell ref="D27:F27"/>
    <mergeCell ref="A18:C18"/>
    <mergeCell ref="D18:F18"/>
    <mergeCell ref="A17:C17"/>
    <mergeCell ref="D17:F17"/>
    <mergeCell ref="AS17:BB17"/>
    <mergeCell ref="AS18:BB18"/>
    <mergeCell ref="G15:Z15"/>
    <mergeCell ref="AA15:AC15"/>
    <mergeCell ref="AD15:AI15"/>
    <mergeCell ref="AJ15:AL15"/>
    <mergeCell ref="AM15:AR15"/>
    <mergeCell ref="G16:Z16"/>
    <mergeCell ref="G17:Z17"/>
    <mergeCell ref="G18:Z18"/>
    <mergeCell ref="AM18:AR18"/>
    <mergeCell ref="AM27:AR27"/>
    <mergeCell ref="A20:C20"/>
    <mergeCell ref="D20:F20"/>
    <mergeCell ref="A19:C19"/>
    <mergeCell ref="D19:F19"/>
    <mergeCell ref="AS19:BB19"/>
    <mergeCell ref="G20:Z20"/>
    <mergeCell ref="AA20:AC20"/>
    <mergeCell ref="A1:BB1"/>
    <mergeCell ref="AX3:BA3"/>
    <mergeCell ref="P4:AO4"/>
    <mergeCell ref="E9:J9"/>
    <mergeCell ref="K9:L9"/>
    <mergeCell ref="A12:BB12"/>
    <mergeCell ref="B7:X7"/>
    <mergeCell ref="M9:O9"/>
    <mergeCell ref="P9:Q9"/>
    <mergeCell ref="R9:T9"/>
    <mergeCell ref="U9:V9"/>
    <mergeCell ref="A16:C16"/>
    <mergeCell ref="D16:F16"/>
    <mergeCell ref="A15:C15"/>
    <mergeCell ref="D15:F15"/>
    <mergeCell ref="AS16:BB16"/>
    <mergeCell ref="AC7:AG7"/>
    <mergeCell ref="AH8:BB8"/>
    <mergeCell ref="AC9:AG9"/>
    <mergeCell ref="AC10:AG10"/>
    <mergeCell ref="AI7:BB7"/>
    <mergeCell ref="AI9:AZ9"/>
    <mergeCell ref="AI10:AJ10"/>
    <mergeCell ref="AK10:BB10"/>
    <mergeCell ref="AD20:AI20"/>
    <mergeCell ref="AJ20:AL20"/>
    <mergeCell ref="AM20:AR20"/>
    <mergeCell ref="AS20:BB20"/>
    <mergeCell ref="AS15:BB15"/>
    <mergeCell ref="AA16:AC16"/>
    <mergeCell ref="AD16:AI16"/>
    <mergeCell ref="AJ16:AL16"/>
    <mergeCell ref="AM16:AR16"/>
    <mergeCell ref="AA17:AC17"/>
    <mergeCell ref="AD17:AI17"/>
    <mergeCell ref="AJ17:AL17"/>
    <mergeCell ref="AM17:AR17"/>
    <mergeCell ref="AA18:AC18"/>
    <mergeCell ref="AD18:AI18"/>
    <mergeCell ref="AJ18:AL18"/>
    <mergeCell ref="A14:C14"/>
    <mergeCell ref="D14:F14"/>
    <mergeCell ref="G14:Z14"/>
    <mergeCell ref="AA14:AC14"/>
    <mergeCell ref="AD14:AI14"/>
    <mergeCell ref="AJ14:AL14"/>
    <mergeCell ref="AM14:AR14"/>
    <mergeCell ref="AS14:BB14"/>
    <mergeCell ref="A13:F13"/>
    <mergeCell ref="G13:AL13"/>
    <mergeCell ref="AM13:AR13"/>
    <mergeCell ref="AS13:BB13"/>
    <mergeCell ref="G19:Z19"/>
    <mergeCell ref="AA19:AC19"/>
    <mergeCell ref="AD19:AI19"/>
    <mergeCell ref="AJ19:AL19"/>
    <mergeCell ref="AM19:AR19"/>
    <mergeCell ref="G21:Z21"/>
    <mergeCell ref="AA21:AC21"/>
    <mergeCell ref="AD21:AI21"/>
    <mergeCell ref="AJ21:AL21"/>
    <mergeCell ref="AM21:AR21"/>
    <mergeCell ref="AS21:BB21"/>
    <mergeCell ref="G22:Z22"/>
    <mergeCell ref="AA22:AC22"/>
    <mergeCell ref="AD22:AI22"/>
    <mergeCell ref="AJ22:AL22"/>
    <mergeCell ref="AM22:AR22"/>
    <mergeCell ref="G23:Z23"/>
    <mergeCell ref="AA23:AC23"/>
    <mergeCell ref="AD23:AI23"/>
    <mergeCell ref="AJ23:AL23"/>
    <mergeCell ref="AM23:AR23"/>
    <mergeCell ref="G24:Z24"/>
    <mergeCell ref="AA24:AC24"/>
    <mergeCell ref="AD24:AI24"/>
    <mergeCell ref="AJ24:AL24"/>
    <mergeCell ref="AM24:AR24"/>
    <mergeCell ref="AS27:BB27"/>
    <mergeCell ref="A28:C28"/>
    <mergeCell ref="D28:F28"/>
    <mergeCell ref="G28:Z28"/>
    <mergeCell ref="AA28:AC28"/>
    <mergeCell ref="AD28:AI28"/>
    <mergeCell ref="AJ28:AL28"/>
    <mergeCell ref="AM28:AR28"/>
    <mergeCell ref="AS28:BB28"/>
    <mergeCell ref="G27:Z27"/>
    <mergeCell ref="AA27:AC27"/>
    <mergeCell ref="AD25:AI25"/>
    <mergeCell ref="AJ25:AL25"/>
    <mergeCell ref="AM25:AR25"/>
    <mergeCell ref="AD26:AI26"/>
    <mergeCell ref="AJ26:AL26"/>
    <mergeCell ref="AM26:AR26"/>
    <mergeCell ref="AD27:AI27"/>
    <mergeCell ref="AJ27:AL27"/>
    <mergeCell ref="G29:Z29"/>
    <mergeCell ref="AA29:AC29"/>
    <mergeCell ref="AD29:AI29"/>
    <mergeCell ref="AJ29:AL29"/>
    <mergeCell ref="AM29:AR29"/>
    <mergeCell ref="AS29:BB29"/>
    <mergeCell ref="A30:AR30"/>
    <mergeCell ref="AS31:BB31"/>
    <mergeCell ref="A32:H32"/>
    <mergeCell ref="I32:R32"/>
    <mergeCell ref="S32:Z32"/>
    <mergeCell ref="AA32:AJ32"/>
    <mergeCell ref="AK32:AR32"/>
    <mergeCell ref="AS32:BB32"/>
    <mergeCell ref="A31:AR31"/>
  </mergeCells>
  <phoneticPr fontId="2"/>
  <conditionalFormatting sqref="AA15:AA29">
    <cfRule type="containsText" dxfId="2" priority="1" operator="containsText" text="不">
      <formula>NOT(ISERROR(SEARCH("不",AA15)))</formula>
    </cfRule>
    <cfRule type="containsText" dxfId="1" priority="2" operator="containsText" text="軽">
      <formula>NOT(ISERROR(SEARCH("軽",AA15)))</formula>
    </cfRule>
  </conditionalFormatting>
  <dataValidations count="3">
    <dataValidation type="list" imeMode="on" allowBlank="1" showInputMessage="1" sqref="AA15:AC29" xr:uid="{3B2C385F-7F79-47CC-8934-9EC742F9696B}">
      <formula1>"軽,非"</formula1>
    </dataValidation>
    <dataValidation imeMode="on" allowBlank="1" showInputMessage="1" showErrorMessage="1" sqref="AJ15:AJ29 G15:G29 AS13" xr:uid="{17D678FA-F050-453C-A3F1-00FF66A2C940}"/>
    <dataValidation imeMode="off" allowBlank="1" showInputMessage="1" showErrorMessage="1" sqref="AM15:AM29 AD15:AD29 A15:F29" xr:uid="{5ED3664D-F53A-42BE-8C3C-4DA7D8E986F4}"/>
  </dataValidations>
  <printOptions horizontalCentered="1"/>
  <pageMargins left="0.47244094488188981" right="0.47244094488188981" top="1.1023622047244095" bottom="0.19685039370078741" header="0.51181102362204722" footer="0.11811023622047245"/>
  <pageSetup paperSize="9" scale="97" orientation="portrait" horizontalDpi="300" verticalDpi="300" r:id="rId1"/>
  <headerFooter alignWithMargins="0">
    <oddFooter>&amp;R&amp;9㈱大石組英友会扱</oddFoot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FB57619D-CF89-441D-8B4A-0B71E1C0D7F7}">
            <xm:f>①総括!$AA$11=""</xm:f>
            <x14:dxf>
              <fill>
                <patternFill>
                  <bgColor rgb="FFFFFF00"/>
                </patternFill>
              </fill>
            </x14:dxf>
          </x14:cfRule>
          <xm:sqref>AK10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注意事項</vt:lpstr>
      <vt:lpstr>取引先登録票</vt:lpstr>
      <vt:lpstr>①総括</vt:lpstr>
      <vt:lpstr>②材料費</vt:lpstr>
      <vt:lpstr>③外注費</vt:lpstr>
      <vt:lpstr>④外注労務</vt:lpstr>
      <vt:lpstr>①総括!Print_Area</vt:lpstr>
      <vt:lpstr>②材料費!Print_Area</vt:lpstr>
      <vt:lpstr>③外注費!Print_Area</vt:lpstr>
      <vt:lpstr>④外注労務!Print_Area</vt:lpstr>
      <vt:lpstr>取引先登録票!Print_Area</vt:lpstr>
      <vt:lpstr>注意事項!Print_Area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大石組</dc:creator>
  <cp:lastModifiedBy>株式会社大石組</cp:lastModifiedBy>
  <cp:lastPrinted>2025-12-17T07:36:47Z</cp:lastPrinted>
  <dcterms:created xsi:type="dcterms:W3CDTF">2009-09-09T06:37:31Z</dcterms:created>
  <dcterms:modified xsi:type="dcterms:W3CDTF">2025-12-18T07:36:20Z</dcterms:modified>
</cp:coreProperties>
</file>