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ooish\Desktop\202508_支払案内\"/>
    </mc:Choice>
  </mc:AlternateContent>
  <xr:revisionPtr revIDLastSave="0" documentId="13_ncr:1_{263FBCBE-1DB7-408D-9D24-FCD07046BC33}" xr6:coauthVersionLast="47" xr6:coauthVersionMax="47" xr10:uidLastSave="{00000000-0000-0000-0000-000000000000}"/>
  <bookViews>
    <workbookView xWindow="-108" yWindow="-108" windowWidth="23256" windowHeight="12456" xr2:uid="{00000000-000D-0000-FFFF-FFFF00000000}"/>
  </bookViews>
  <sheets>
    <sheet name="注意事項" sheetId="8" r:id="rId1"/>
    <sheet name="取引先登録票" sheetId="10" r:id="rId2"/>
    <sheet name="①総括" sheetId="6" r:id="rId3"/>
    <sheet name="②材料費" sheetId="3" r:id="rId4"/>
    <sheet name="③外注費" sheetId="1" r:id="rId5"/>
    <sheet name="④外注労務" sheetId="7" r:id="rId6"/>
  </sheets>
  <definedNames>
    <definedName name="_xlnm.Print_Area" localSheetId="2">①総括!$A$2:$AO$37</definedName>
    <definedName name="_xlnm.Print_Area" localSheetId="3">②材料費!$A$2:$BB$38</definedName>
    <definedName name="_xlnm.Print_Area" localSheetId="4">③外注費!$A$2:$BB$38</definedName>
    <definedName name="_xlnm.Print_Area" localSheetId="5">④外注労務!$A$2:$BB$38</definedName>
    <definedName name="_xlnm.Print_Area" localSheetId="1">取引先登録票!$A$2:$AE$35</definedName>
    <definedName name="_xlnm.Print_Area" localSheetId="0">注意事項!$A$1:$F$36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32" i="7" l="1"/>
  <c r="AS32" i="7"/>
  <c r="AA32" i="7"/>
  <c r="AS22" i="1"/>
  <c r="AS23" i="1"/>
  <c r="AS24" i="1"/>
  <c r="AS25" i="1"/>
  <c r="AS16" i="7"/>
  <c r="AK32" i="1"/>
  <c r="S32" i="1"/>
  <c r="A32" i="1"/>
  <c r="AK32" i="7"/>
  <c r="S32" i="7"/>
  <c r="A32" i="7"/>
  <c r="AS29" i="7"/>
  <c r="AS28" i="7"/>
  <c r="AS27" i="7"/>
  <c r="AS26" i="7"/>
  <c r="AS25" i="7"/>
  <c r="AS24" i="7"/>
  <c r="AS23" i="7"/>
  <c r="AS22" i="7"/>
  <c r="AS21" i="7"/>
  <c r="AS20" i="7"/>
  <c r="AS19" i="7"/>
  <c r="AS18" i="7"/>
  <c r="AS17" i="7"/>
  <c r="AS15" i="7"/>
  <c r="AK10" i="7"/>
  <c r="AI9" i="7"/>
  <c r="AI7" i="7"/>
  <c r="AK10" i="1"/>
  <c r="AI9" i="1"/>
  <c r="AI7" i="1"/>
  <c r="AK10" i="3"/>
  <c r="E3" i="10"/>
  <c r="N20" i="1"/>
  <c r="I32" i="7" l="1"/>
  <c r="AS30" i="7"/>
  <c r="AS31" i="7" s="1"/>
  <c r="A12" i="7"/>
  <c r="A12" i="3"/>
  <c r="A12" i="1"/>
  <c r="AS15" i="3" l="1"/>
  <c r="X31" i="6" l="1"/>
  <c r="I13" i="6" l="1"/>
  <c r="AH32" i="6"/>
  <c r="T32" i="6"/>
  <c r="T33" i="6" s="1"/>
  <c r="AS26" i="1"/>
  <c r="AS27" i="1"/>
  <c r="AS28" i="1"/>
  <c r="AS29" i="1"/>
  <c r="F32" i="6" l="1"/>
  <c r="AS30" i="1"/>
  <c r="A32" i="3"/>
  <c r="AK32" i="3"/>
  <c r="S32" i="3"/>
  <c r="F33" i="6" l="1"/>
  <c r="AP32" i="6"/>
  <c r="AS32" i="1"/>
  <c r="BC30" i="1"/>
  <c r="AA32" i="1"/>
  <c r="AI9" i="3"/>
  <c r="AI7" i="3"/>
  <c r="M9" i="3"/>
  <c r="M9" i="7"/>
  <c r="M9" i="1"/>
  <c r="E9" i="3"/>
  <c r="E9" i="7"/>
  <c r="E9" i="1"/>
  <c r="I32" i="1" l="1"/>
  <c r="BC32" i="1" s="1"/>
  <c r="AH33" i="6"/>
  <c r="AD13" i="6" s="1"/>
  <c r="AS16" i="3"/>
  <c r="AS17" i="3"/>
  <c r="AS18" i="3"/>
  <c r="AS19" i="3"/>
  <c r="AS20" i="3"/>
  <c r="AS21" i="3"/>
  <c r="AS22" i="3"/>
  <c r="AS23" i="3"/>
  <c r="AS24" i="3"/>
  <c r="AS25" i="3"/>
  <c r="AS26" i="3"/>
  <c r="AS27" i="3"/>
  <c r="AS28" i="3"/>
  <c r="AS29" i="3"/>
  <c r="AS30" i="3" l="1"/>
  <c r="AS31" i="1"/>
  <c r="AS31" i="3" l="1"/>
  <c r="AS32" i="3"/>
  <c r="AA32" i="3"/>
  <c r="R9" i="3"/>
  <c r="R9" i="7"/>
  <c r="R9" i="1"/>
  <c r="I32" i="3" l="1"/>
  <c r="BC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株式会社大石組</author>
    <author>kigawa</author>
  </authors>
  <commentList>
    <comment ref="L11" authorId="0" shapeId="0" xr:uid="{943EDF19-9D5C-441E-B643-5DA0579D9A83}">
      <text>
        <r>
          <rPr>
            <b/>
            <sz val="12"/>
            <color indexed="81"/>
            <rFont val="MS P ゴシック"/>
            <family val="3"/>
            <charset val="128"/>
          </rPr>
          <t>支払通知書受信用と同じアドレスを
使用する場合は同上とご記入ください。</t>
        </r>
      </text>
    </comment>
    <comment ref="E13" authorId="1" shapeId="0" xr:uid="{CA270C38-9BB7-4B4B-8D6F-A3052BF720B0}">
      <text>
        <r>
          <rPr>
            <b/>
            <sz val="12"/>
            <color indexed="81"/>
            <rFont val="MS P ゴシック"/>
            <family val="3"/>
            <charset val="128"/>
          </rPr>
          <t>手形や支払通知書の送付先にご指定がある場合にのみご記入ください。
手形がある場合のみ送付先を別にするといった対応はできかねます。</t>
        </r>
      </text>
    </comment>
    <comment ref="E21" authorId="1" shapeId="0" xr:uid="{650BD4CF-9E7B-4BA3-BF1E-DB8D400BD86F}">
      <text>
        <r>
          <rPr>
            <b/>
            <sz val="12"/>
            <color indexed="81"/>
            <rFont val="MS P ゴシック"/>
            <family val="3"/>
            <charset val="128"/>
          </rPr>
          <t>正しい口座名をご記入ください。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Z5" authorId="0" shapeId="0" xr:uid="{AB728DB0-5B4D-4915-9F58-18CA98591A79}">
      <text>
        <r>
          <rPr>
            <b/>
            <sz val="11"/>
            <color indexed="81"/>
            <rFont val="MS P ゴシック"/>
            <family val="3"/>
            <charset val="128"/>
          </rPr>
          <t>日付、住所、氏名は総括請求書に
入力すると、それぞれの請求書に
自動で表示されます。</t>
        </r>
      </text>
    </comment>
    <comment ref="AN7" authorId="0" shapeId="0" xr:uid="{06B207FA-751D-4517-999B-9C388AF6951D}">
      <text>
        <r>
          <rPr>
            <b/>
            <sz val="11"/>
            <color indexed="81"/>
            <rFont val="MS P ゴシック"/>
            <family val="3"/>
            <charset val="128"/>
          </rPr>
          <t>必ず社印を押印して下さい。
（社判も可）</t>
        </r>
      </text>
    </comment>
    <comment ref="A16" authorId="0" shapeId="0" xr:uid="{171F0940-3918-46EA-AC57-5A3F6CC8A18A}">
      <text>
        <r>
          <rPr>
            <b/>
            <sz val="11"/>
            <color indexed="81"/>
            <rFont val="MS P ゴシック"/>
            <family val="3"/>
            <charset val="128"/>
          </rPr>
          <t>請求書左上の管理Noを記入して下さい。
空欄でも構いません。</t>
        </r>
      </text>
    </comment>
    <comment ref="V16" authorId="0" shapeId="0" xr:uid="{45FD2278-33FB-45F3-9730-DBC382E246EE}">
      <text>
        <r>
          <rPr>
            <b/>
            <sz val="11"/>
            <color indexed="81"/>
            <rFont val="MS P ゴシック"/>
            <family val="3"/>
            <charset val="128"/>
          </rPr>
          <t>軽減税率、非課税等がある場合は
行を分けて記入して下さい。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2E939809-C5B9-4CE6-BB4E-7AEA2C648E7D}">
      <text>
        <r>
          <rPr>
            <b/>
            <sz val="10"/>
            <color indexed="81"/>
            <rFont val="MS P ゴシック"/>
            <family val="3"/>
            <charset val="128"/>
          </rPr>
          <t>請求書管理No.欄です。
ご自由にお使い下さい。</t>
        </r>
      </text>
    </comment>
    <comment ref="BA9" authorId="0" shapeId="0" xr:uid="{4033C742-4536-450B-995B-3890C76C28A5}">
      <text>
        <r>
          <rPr>
            <b/>
            <sz val="11"/>
            <color indexed="81"/>
            <rFont val="MS P ゴシック"/>
            <family val="3"/>
            <charset val="128"/>
          </rPr>
          <t>必ず社印を押印して下さい。
（社判可）</t>
        </r>
      </text>
    </comment>
    <comment ref="AK10" authorId="0" shapeId="0" xr:uid="{E822BDF3-7022-4DD9-A56A-C56652B27B3E}">
      <text>
        <r>
          <rPr>
            <b/>
            <sz val="11"/>
            <color indexed="81"/>
            <rFont val="MS P ゴシック"/>
            <family val="3"/>
            <charset val="128"/>
          </rPr>
          <t>総括請求書に
番号を入力して下さい。</t>
        </r>
      </text>
    </comment>
    <comment ref="AA15" authorId="0" shapeId="0" xr:uid="{82728A6B-B526-446B-B374-D5FF748A9974}">
      <text>
        <r>
          <rPr>
            <b/>
            <sz val="11"/>
            <color indexed="81"/>
            <rFont val="MS P ゴシック"/>
            <family val="3"/>
            <charset val="128"/>
          </rPr>
          <t>軽減税率、非課税等の対象が
ある場合に選択して下さい。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E6A545AA-5AF8-4DCF-BECB-DF943522104C}">
      <text>
        <r>
          <rPr>
            <b/>
            <sz val="10"/>
            <color indexed="81"/>
            <rFont val="MS P ゴシック"/>
            <family val="3"/>
            <charset val="128"/>
          </rPr>
          <t>請求書管理No.欄です。
ご自由にお使い下さい。</t>
        </r>
      </text>
    </comment>
    <comment ref="BA9" authorId="0" shapeId="0" xr:uid="{6E1B07C5-4C7B-40D1-A2E9-43378428CF9B}">
      <text>
        <r>
          <rPr>
            <b/>
            <sz val="11"/>
            <color indexed="81"/>
            <rFont val="MS P ゴシック"/>
            <family val="3"/>
            <charset val="128"/>
          </rPr>
          <t>必ず社印を押印して下さい。
（社判可）</t>
        </r>
      </text>
    </comment>
    <comment ref="AK10" authorId="0" shapeId="0" xr:uid="{A223B1C8-49D6-4F83-946B-590867874C3E}">
      <text>
        <r>
          <rPr>
            <b/>
            <sz val="11"/>
            <color indexed="81"/>
            <rFont val="MS P ゴシック"/>
            <family val="3"/>
            <charset val="128"/>
          </rPr>
          <t>総括請求書に
番号を入力して下さい。</t>
        </r>
      </text>
    </comment>
    <comment ref="AM13" authorId="0" shapeId="0" xr:uid="{5E4C5F80-EAF5-4CC9-9D2F-755BFE372C5C}">
      <text>
        <r>
          <rPr>
            <b/>
            <sz val="11"/>
            <color indexed="81"/>
            <rFont val="MS P ゴシック"/>
            <family val="3"/>
            <charset val="128"/>
          </rPr>
          <t>請負契約に変更があった場合にご記入下さい。</t>
        </r>
      </text>
    </comment>
    <comment ref="N15" authorId="0" shapeId="0" xr:uid="{46130418-3F9A-4196-929C-6F345AA0B40D}">
      <text>
        <r>
          <rPr>
            <b/>
            <sz val="11"/>
            <color indexed="81"/>
            <rFont val="MS P ゴシック"/>
            <family val="3"/>
            <charset val="128"/>
          </rPr>
          <t>リスト内から該当区分を
選択して下さい。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kigawa</author>
  </authors>
  <commentList>
    <comment ref="F3" authorId="0" shapeId="0" xr:uid="{696F0210-B7A2-488F-BBB3-E6B105E73826}">
      <text>
        <r>
          <rPr>
            <b/>
            <sz val="10"/>
            <color indexed="81"/>
            <rFont val="MS P ゴシック"/>
            <family val="3"/>
            <charset val="128"/>
          </rPr>
          <t>請求書管理No.欄です。
ご自由にお使い下さい。</t>
        </r>
      </text>
    </comment>
    <comment ref="BA9" authorId="0" shapeId="0" xr:uid="{AA4D8F36-9577-4637-A022-DC89DC9B0ACB}">
      <text>
        <r>
          <rPr>
            <b/>
            <sz val="11"/>
            <color indexed="81"/>
            <rFont val="MS P ゴシック"/>
            <family val="3"/>
            <charset val="128"/>
          </rPr>
          <t>必ず社印を押印して下さい。
（社判可）</t>
        </r>
      </text>
    </comment>
    <comment ref="AK10" authorId="0" shapeId="0" xr:uid="{A51CB9C1-061F-459E-B02D-5A2EE364FB5F}">
      <text>
        <r>
          <rPr>
            <b/>
            <sz val="11"/>
            <color indexed="81"/>
            <rFont val="MS P ゴシック"/>
            <family val="3"/>
            <charset val="128"/>
          </rPr>
          <t>総括請求書に
番号を入力して下さい。</t>
        </r>
      </text>
    </comment>
    <comment ref="AA15" authorId="0" shapeId="0" xr:uid="{5E5A3B00-91A8-4083-ABE5-A22738DA6517}">
      <text>
        <r>
          <rPr>
            <b/>
            <sz val="11"/>
            <color indexed="81"/>
            <rFont val="MS P ゴシック"/>
            <family val="3"/>
            <charset val="128"/>
          </rPr>
          <t>軽減税率、非課税等の対象が
ある場合に選択して下さい。</t>
        </r>
      </text>
    </comment>
  </commentList>
</comments>
</file>

<file path=xl/sharedStrings.xml><?xml version="1.0" encoding="utf-8"?>
<sst xmlns="http://schemas.openxmlformats.org/spreadsheetml/2006/main" count="267" uniqueCount="188">
  <si>
    <t>今回支払金</t>
    <rPh sb="0" eb="2">
      <t>コンカイ</t>
    </rPh>
    <rPh sb="2" eb="5">
      <t>シハライキン</t>
    </rPh>
    <phoneticPr fontId="2"/>
  </si>
  <si>
    <t>支払金累計</t>
    <rPh sb="0" eb="3">
      <t>シハライキン</t>
    </rPh>
    <rPh sb="3" eb="5">
      <t>ルイケイ</t>
    </rPh>
    <phoneticPr fontId="2"/>
  </si>
  <si>
    <t>変　更　増　減</t>
    <rPh sb="0" eb="1">
      <t>ヘン</t>
    </rPh>
    <rPh sb="2" eb="3">
      <t>サラ</t>
    </rPh>
    <rPh sb="4" eb="5">
      <t>ゾウ</t>
    </rPh>
    <rPh sb="6" eb="7">
      <t>ゲン</t>
    </rPh>
    <phoneticPr fontId="2"/>
  </si>
  <si>
    <t>印</t>
    <rPh sb="0" eb="1">
      <t>イン</t>
    </rPh>
    <phoneticPr fontId="2"/>
  </si>
  <si>
    <t>現場責任者</t>
    <rPh sb="0" eb="2">
      <t>ゲンバ</t>
    </rPh>
    <rPh sb="2" eb="5">
      <t>セキニンシャ</t>
    </rPh>
    <phoneticPr fontId="2"/>
  </si>
  <si>
    <t>当月支払決定額</t>
    <rPh sb="0" eb="2">
      <t>トウゲツ</t>
    </rPh>
    <rPh sb="2" eb="4">
      <t>シハライ</t>
    </rPh>
    <rPh sb="4" eb="7">
      <t>ケッテイガク</t>
    </rPh>
    <phoneticPr fontId="2"/>
  </si>
  <si>
    <t>該 当 予 算</t>
    <rPh sb="0" eb="1">
      <t>ガイ</t>
    </rPh>
    <rPh sb="2" eb="3">
      <t>トウ</t>
    </rPh>
    <rPh sb="4" eb="5">
      <t>ヨ</t>
    </rPh>
    <rPh sb="6" eb="7">
      <t>ザン</t>
    </rPh>
    <phoneticPr fontId="2"/>
  </si>
  <si>
    <t>注</t>
    <rPh sb="0" eb="1">
      <t>チュウ</t>
    </rPh>
    <phoneticPr fontId="2"/>
  </si>
  <si>
    <t>月</t>
    <rPh sb="0" eb="1">
      <t>ツキ</t>
    </rPh>
    <phoneticPr fontId="2"/>
  </si>
  <si>
    <t>日</t>
    <rPh sb="0" eb="1">
      <t>ニチ</t>
    </rPh>
    <phoneticPr fontId="2"/>
  </si>
  <si>
    <t>摘　　　　　要</t>
    <rPh sb="0" eb="1">
      <t>テキ</t>
    </rPh>
    <rPh sb="6" eb="7">
      <t>ヨウ</t>
    </rPh>
    <phoneticPr fontId="2"/>
  </si>
  <si>
    <t>前回迄の支払金</t>
    <rPh sb="0" eb="2">
      <t>ゼンカイ</t>
    </rPh>
    <rPh sb="2" eb="3">
      <t>マデ</t>
    </rPh>
    <rPh sb="4" eb="7">
      <t>シハライキン</t>
    </rPh>
    <phoneticPr fontId="2"/>
  </si>
  <si>
    <t>差引残高</t>
    <rPh sb="0" eb="2">
      <t>サシヒキ</t>
    </rPh>
    <rPh sb="2" eb="4">
      <t>ザンダカ</t>
    </rPh>
    <phoneticPr fontId="2"/>
  </si>
  <si>
    <t>第</t>
    <rPh sb="0" eb="1">
      <t>ダイ</t>
    </rPh>
    <phoneticPr fontId="2"/>
  </si>
  <si>
    <t>回請求額</t>
    <rPh sb="0" eb="1">
      <t>カイ</t>
    </rPh>
    <rPh sb="1" eb="4">
      <t>セイキュウガク</t>
    </rPh>
    <phoneticPr fontId="2"/>
  </si>
  <si>
    <t>現場名</t>
    <rPh sb="0" eb="2">
      <t>ゲンバ</t>
    </rPh>
    <rPh sb="2" eb="3">
      <t>メイ</t>
    </rPh>
    <phoneticPr fontId="2"/>
  </si>
  <si>
    <t>契約区分</t>
    <rPh sb="0" eb="2">
      <t>ケイヤク</t>
    </rPh>
    <rPh sb="2" eb="4">
      <t>クブン</t>
    </rPh>
    <phoneticPr fontId="2"/>
  </si>
  <si>
    <t>住所</t>
    <rPh sb="0" eb="2">
      <t>ジュウショ</t>
    </rPh>
    <phoneticPr fontId="2"/>
  </si>
  <si>
    <r>
      <t>株式会社　</t>
    </r>
    <r>
      <rPr>
        <b/>
        <sz val="16"/>
        <rFont val="ＭＳ 明朝"/>
        <family val="1"/>
        <charset val="128"/>
      </rPr>
      <t>大　石　組</t>
    </r>
    <r>
      <rPr>
        <sz val="14"/>
        <rFont val="ＭＳ 明朝"/>
        <family val="1"/>
        <charset val="128"/>
      </rPr>
      <t>　御中</t>
    </r>
    <rPh sb="0" eb="4">
      <t>カブシキガイシャ</t>
    </rPh>
    <rPh sb="5" eb="6">
      <t>ダイ</t>
    </rPh>
    <rPh sb="7" eb="8">
      <t>イシ</t>
    </rPh>
    <rPh sb="9" eb="10">
      <t>クミ</t>
    </rPh>
    <rPh sb="11" eb="13">
      <t>オンチュウ</t>
    </rPh>
    <phoneticPr fontId="2"/>
  </si>
  <si>
    <t>年</t>
    <rPh sb="0" eb="1">
      <t>ネン</t>
    </rPh>
    <phoneticPr fontId="2"/>
  </si>
  <si>
    <t>合　　　　　　　　　　計</t>
    <rPh sb="0" eb="1">
      <t>ゴウ</t>
    </rPh>
    <rPh sb="11" eb="12">
      <t>ケイ</t>
    </rPh>
    <phoneticPr fontId="2"/>
  </si>
  <si>
    <t>合　　　　　　計</t>
    <rPh sb="0" eb="1">
      <t>ゴウ</t>
    </rPh>
    <rPh sb="7" eb="8">
      <t>ケイ</t>
    </rPh>
    <phoneticPr fontId="2"/>
  </si>
  <si>
    <t xml:space="preserve">  総 括 請 求 書  </t>
    <rPh sb="2" eb="3">
      <t>フサ</t>
    </rPh>
    <rPh sb="4" eb="5">
      <t>クク</t>
    </rPh>
    <rPh sb="6" eb="7">
      <t>ショウ</t>
    </rPh>
    <rPh sb="8" eb="9">
      <t>モトム</t>
    </rPh>
    <rPh sb="10" eb="11">
      <t>ショ</t>
    </rPh>
    <phoneticPr fontId="2"/>
  </si>
  <si>
    <t>日</t>
    <rPh sb="0" eb="1">
      <t>ヒ</t>
    </rPh>
    <phoneticPr fontId="2"/>
  </si>
  <si>
    <t>合　　　　　　　　　　計</t>
    <rPh sb="0" eb="1">
      <t>ゴウ</t>
    </rPh>
    <rPh sb="11" eb="12">
      <t>ケイ</t>
    </rPh>
    <phoneticPr fontId="2"/>
  </si>
  <si>
    <t>現　　　場　　　名</t>
    <rPh sb="0" eb="1">
      <t>ウツツ</t>
    </rPh>
    <rPh sb="4" eb="5">
      <t>バ</t>
    </rPh>
    <rPh sb="8" eb="9">
      <t>メイ</t>
    </rPh>
    <phoneticPr fontId="2"/>
  </si>
  <si>
    <r>
      <t>３．請求書は必ず現場ごとに作成し、総括請求書を添付して</t>
    </r>
    <r>
      <rPr>
        <b/>
        <u/>
        <sz val="10.5"/>
        <rFont val="ＭＳ 明朝"/>
        <family val="1"/>
        <charset val="128"/>
      </rPr>
      <t>弊社事務所へ</t>
    </r>
    <r>
      <rPr>
        <sz val="10.5"/>
        <rFont val="ＭＳ 明朝"/>
        <family val="1"/>
        <charset val="128"/>
      </rPr>
      <t>提出すること。</t>
    </r>
    <rPh sb="2" eb="5">
      <t>セイキュウショ</t>
    </rPh>
    <rPh sb="6" eb="7">
      <t>カナラ</t>
    </rPh>
    <rPh sb="8" eb="10">
      <t>ゲンバ</t>
    </rPh>
    <rPh sb="13" eb="15">
      <t>サクセイ</t>
    </rPh>
    <rPh sb="17" eb="19">
      <t>ソウカツ</t>
    </rPh>
    <rPh sb="19" eb="22">
      <t>セイキュウショ</t>
    </rPh>
    <rPh sb="23" eb="25">
      <t>テンプ</t>
    </rPh>
    <rPh sb="27" eb="29">
      <t>ヘイシャ</t>
    </rPh>
    <rPh sb="29" eb="32">
      <t>ジムショ</t>
    </rPh>
    <rPh sb="33" eb="35">
      <t>テイシュツ</t>
    </rPh>
    <phoneticPr fontId="2"/>
  </si>
  <si>
    <t>１．太枠内を記入すること。</t>
    <rPh sb="2" eb="5">
      <t>フトワクナイ</t>
    </rPh>
    <rPh sb="6" eb="8">
      <t>キニュウ</t>
    </rPh>
    <phoneticPr fontId="2"/>
  </si>
  <si>
    <t>検　　　　　　印</t>
    <phoneticPr fontId="2"/>
  </si>
  <si>
    <r>
      <t>２．請求書は</t>
    </r>
    <r>
      <rPr>
        <b/>
        <u/>
        <sz val="10.5"/>
        <rFont val="ＭＳ 明朝"/>
        <family val="1"/>
        <charset val="128"/>
      </rPr>
      <t>毎月２０日締め、２５日必着で提出</t>
    </r>
    <r>
      <rPr>
        <sz val="10.5"/>
        <rFont val="ＭＳ 明朝"/>
        <family val="1"/>
        <charset val="128"/>
      </rPr>
      <t>のこと。連絡無しの遅延は翌月廻しとする。</t>
    </r>
    <rPh sb="20" eb="22">
      <t>テイシュツ</t>
    </rPh>
    <phoneticPr fontId="2"/>
  </si>
  <si>
    <t>発注金額</t>
    <rPh sb="0" eb="1">
      <t>ハッ</t>
    </rPh>
    <rPh sb="1" eb="2">
      <t>チュウ</t>
    </rPh>
    <rPh sb="2" eb="3">
      <t>カネ</t>
    </rPh>
    <rPh sb="3" eb="4">
      <t>ガク</t>
    </rPh>
    <phoneticPr fontId="2"/>
  </si>
  <si>
    <t>領収金額</t>
    <rPh sb="0" eb="1">
      <t>リョウ</t>
    </rPh>
    <rPh sb="1" eb="2">
      <t>オサム</t>
    </rPh>
    <rPh sb="2" eb="3">
      <t>カネ</t>
    </rPh>
    <rPh sb="3" eb="4">
      <t>ガク</t>
    </rPh>
    <phoneticPr fontId="2"/>
  </si>
  <si>
    <t>小　　　　　　　　　　計</t>
    <rPh sb="0" eb="1">
      <t>ショウ</t>
    </rPh>
    <rPh sb="11" eb="12">
      <t>ケイ</t>
    </rPh>
    <phoneticPr fontId="2"/>
  </si>
  <si>
    <r>
      <t>１．請求書は必ず現場ごとに作成し、</t>
    </r>
    <r>
      <rPr>
        <b/>
        <u/>
        <sz val="11"/>
        <rFont val="ＭＳ 明朝"/>
        <family val="1"/>
        <charset val="128"/>
      </rPr>
      <t>毎月２０日締め、２５日必着で提出</t>
    </r>
    <r>
      <rPr>
        <sz val="11"/>
        <rFont val="ＭＳ 明朝"/>
        <family val="1"/>
        <charset val="128"/>
      </rPr>
      <t>のこと。</t>
    </r>
    <rPh sb="2" eb="5">
      <t>セイキュウショ</t>
    </rPh>
    <rPh sb="6" eb="7">
      <t>カナラ</t>
    </rPh>
    <rPh sb="8" eb="10">
      <t>ゲンバ</t>
    </rPh>
    <rPh sb="13" eb="15">
      <t>サクセイ</t>
    </rPh>
    <rPh sb="17" eb="19">
      <t>マイツキ</t>
    </rPh>
    <rPh sb="21" eb="22">
      <t>ニチ</t>
    </rPh>
    <rPh sb="22" eb="23">
      <t>ジ</t>
    </rPh>
    <rPh sb="27" eb="28">
      <t>ニチ</t>
    </rPh>
    <rPh sb="28" eb="30">
      <t>ヒッチャク</t>
    </rPh>
    <rPh sb="31" eb="33">
      <t>テイシュツ</t>
    </rPh>
    <phoneticPr fontId="2"/>
  </si>
  <si>
    <t>２．現場名が不明の場合は、弊社担当者名を記載すること。</t>
    <rPh sb="2" eb="4">
      <t>ゲンバ</t>
    </rPh>
    <rPh sb="4" eb="5">
      <t>メイ</t>
    </rPh>
    <rPh sb="6" eb="8">
      <t>フメイ</t>
    </rPh>
    <rPh sb="9" eb="11">
      <t>バアイ</t>
    </rPh>
    <rPh sb="13" eb="15">
      <t>ヘイシャ</t>
    </rPh>
    <rPh sb="15" eb="18">
      <t>タントウシャ</t>
    </rPh>
    <rPh sb="18" eb="19">
      <t>メイ</t>
    </rPh>
    <rPh sb="20" eb="22">
      <t>キサイ</t>
    </rPh>
    <phoneticPr fontId="2"/>
  </si>
  <si>
    <r>
      <t>１．請求書は必ず現場ごとに作成し、</t>
    </r>
    <r>
      <rPr>
        <b/>
        <u/>
        <sz val="11"/>
        <rFont val="ＭＳ 明朝"/>
        <family val="1"/>
        <charset val="128"/>
      </rPr>
      <t>毎月２０日締め、２５日必着で提出</t>
    </r>
    <r>
      <rPr>
        <sz val="11"/>
        <rFont val="ＭＳ 明朝"/>
        <family val="1"/>
        <charset val="128"/>
      </rPr>
      <t>のこと。</t>
    </r>
    <rPh sb="2" eb="5">
      <t>セイキュウショ</t>
    </rPh>
    <rPh sb="6" eb="7">
      <t>カナラ</t>
    </rPh>
    <rPh sb="8" eb="10">
      <t>ゲンバ</t>
    </rPh>
    <rPh sb="13" eb="15">
      <t>サクセイ</t>
    </rPh>
    <rPh sb="17" eb="19">
      <t>マイツキ</t>
    </rPh>
    <rPh sb="21" eb="22">
      <t>ニチ</t>
    </rPh>
    <rPh sb="22" eb="23">
      <t>ジ</t>
    </rPh>
    <rPh sb="27" eb="28">
      <t>ニチ</t>
    </rPh>
    <rPh sb="28" eb="30">
      <t>ヒッチャク</t>
    </rPh>
    <rPh sb="31" eb="33">
      <t>テイシュツ</t>
    </rPh>
    <phoneticPr fontId="2"/>
  </si>
  <si>
    <t>数　量</t>
    <rPh sb="0" eb="1">
      <t>カズ</t>
    </rPh>
    <rPh sb="2" eb="3">
      <t>リョウ</t>
    </rPh>
    <phoneticPr fontId="2"/>
  </si>
  <si>
    <t>単　価</t>
    <rPh sb="0" eb="1">
      <t>タン</t>
    </rPh>
    <rPh sb="2" eb="3">
      <t>アタイ</t>
    </rPh>
    <phoneticPr fontId="2"/>
  </si>
  <si>
    <t>金 　　　額</t>
  </si>
  <si>
    <t>単位</t>
    <rPh sb="0" eb="2">
      <t>タンイ</t>
    </rPh>
    <phoneticPr fontId="2"/>
  </si>
  <si>
    <t>年</t>
    <rPh sb="0" eb="1">
      <t>ネン</t>
    </rPh>
    <phoneticPr fontId="2"/>
  </si>
  <si>
    <r>
      <rPr>
        <sz val="12"/>
        <rFont val="ＭＳ 明朝"/>
        <family val="1"/>
        <charset val="128"/>
      </rPr>
      <t>注文</t>
    </r>
    <r>
      <rPr>
        <sz val="12"/>
        <rFont val="Bookman Old Style"/>
        <family val="1"/>
      </rPr>
      <t>No.</t>
    </r>
    <rPh sb="0" eb="2">
      <t>チュウモン</t>
    </rPh>
    <phoneticPr fontId="2"/>
  </si>
  <si>
    <t>F</t>
    <phoneticPr fontId="2"/>
  </si>
  <si>
    <t>単位</t>
    <rPh sb="0" eb="2">
      <t>タンイ</t>
    </rPh>
    <phoneticPr fontId="2"/>
  </si>
  <si>
    <t>数　量</t>
    <rPh sb="0" eb="1">
      <t>カズ</t>
    </rPh>
    <rPh sb="2" eb="3">
      <t>リョウ</t>
    </rPh>
    <phoneticPr fontId="2"/>
  </si>
  <si>
    <r>
      <t>T</t>
    </r>
    <r>
      <rPr>
        <sz val="12"/>
        <rFont val="ＭＳ Ｐ明朝"/>
        <family val="1"/>
        <charset val="128"/>
      </rPr>
      <t>　</t>
    </r>
    <r>
      <rPr>
        <sz val="12"/>
        <rFont val="Bookman Old Style"/>
        <family val="1"/>
      </rPr>
      <t>E</t>
    </r>
    <r>
      <rPr>
        <sz val="12"/>
        <rFont val="ＭＳ Ｐ明朝"/>
        <family val="1"/>
        <charset val="128"/>
      </rPr>
      <t>　</t>
    </r>
    <r>
      <rPr>
        <sz val="12"/>
        <rFont val="Bookman Old Style"/>
        <family val="1"/>
      </rPr>
      <t>L</t>
    </r>
    <phoneticPr fontId="2"/>
  </si>
  <si>
    <t>材料費請求書</t>
    <rPh sb="0" eb="3">
      <t>ザイリョウヒ</t>
    </rPh>
    <rPh sb="3" eb="6">
      <t>セイキュウショ</t>
    </rPh>
    <phoneticPr fontId="2"/>
  </si>
  <si>
    <t>外注費請求書</t>
    <rPh sb="0" eb="3">
      <t>ガイチュウヒ</t>
    </rPh>
    <rPh sb="3" eb="6">
      <t>セイキュウショ</t>
    </rPh>
    <phoneticPr fontId="2"/>
  </si>
  <si>
    <t>税区</t>
    <rPh sb="0" eb="1">
      <t>ゼイ</t>
    </rPh>
    <rPh sb="1" eb="2">
      <t>ク</t>
    </rPh>
    <phoneticPr fontId="2"/>
  </si>
  <si>
    <t>外注労務費請求書</t>
    <rPh sb="0" eb="2">
      <t>ガイチュウ</t>
    </rPh>
    <rPh sb="2" eb="5">
      <t>ロウムヒ</t>
    </rPh>
    <rPh sb="5" eb="8">
      <t>セイキュウショ</t>
    </rPh>
    <phoneticPr fontId="2"/>
  </si>
  <si>
    <t>金 　　　額</t>
    <phoneticPr fontId="2"/>
  </si>
  <si>
    <t>お支払いについて</t>
    <rPh sb="1" eb="3">
      <t>シハラ</t>
    </rPh>
    <phoneticPr fontId="2"/>
  </si>
  <si>
    <t>指定請求書記載要領</t>
    <rPh sb="0" eb="2">
      <t>シテイ</t>
    </rPh>
    <rPh sb="2" eb="5">
      <t>セイキュウショ</t>
    </rPh>
    <rPh sb="5" eb="7">
      <t>キサイ</t>
    </rPh>
    <rPh sb="7" eb="9">
      <t>ヨウリョウ</t>
    </rPh>
    <phoneticPr fontId="2"/>
  </si>
  <si>
    <t>消費税総額</t>
    <rPh sb="0" eb="3">
      <t>ショウヒゼイ</t>
    </rPh>
    <rPh sb="3" eb="5">
      <t>ソウガク</t>
    </rPh>
    <phoneticPr fontId="2"/>
  </si>
  <si>
    <r>
      <rPr>
        <sz val="11"/>
        <rFont val="ＭＳ 明朝"/>
        <family val="1"/>
        <charset val="128"/>
      </rPr>
      <t>◆</t>
    </r>
    <phoneticPr fontId="2"/>
  </si>
  <si>
    <r>
      <rPr>
        <sz val="11"/>
        <rFont val="ＭＳ 明朝"/>
        <family val="1"/>
        <charset val="128"/>
      </rPr>
      <t>支払日</t>
    </r>
    <rPh sb="0" eb="3">
      <t>シハライビ</t>
    </rPh>
    <phoneticPr fontId="2"/>
  </si>
  <si>
    <r>
      <rPr>
        <sz val="11"/>
        <rFont val="ＭＳ 明朝"/>
        <family val="1"/>
        <charset val="128"/>
      </rPr>
      <t>支払方法</t>
    </r>
    <rPh sb="0" eb="2">
      <t>シハラ</t>
    </rPh>
    <rPh sb="2" eb="4">
      <t>ホウホウ</t>
    </rPh>
    <phoneticPr fontId="2"/>
  </si>
  <si>
    <r>
      <rPr>
        <sz val="11"/>
        <rFont val="ＭＳ 明朝"/>
        <family val="1"/>
        <charset val="128"/>
      </rPr>
      <t>請求書提出</t>
    </r>
    <rPh sb="0" eb="3">
      <t>セイキュウショ</t>
    </rPh>
    <rPh sb="3" eb="5">
      <t>テイシュツ</t>
    </rPh>
    <phoneticPr fontId="2"/>
  </si>
  <si>
    <t>手　形（郵送）</t>
    <rPh sb="0" eb="1">
      <t>テ</t>
    </rPh>
    <rPh sb="2" eb="3">
      <t>カタチ</t>
    </rPh>
    <rPh sb="4" eb="6">
      <t>ユウソウ</t>
    </rPh>
    <phoneticPr fontId="2"/>
  </si>
  <si>
    <t>税抜請求金額</t>
    <rPh sb="0" eb="2">
      <t>ゼイヌ</t>
    </rPh>
    <rPh sb="2" eb="4">
      <t>セイキュウ</t>
    </rPh>
    <rPh sb="4" eb="6">
      <t>キンガク</t>
    </rPh>
    <phoneticPr fontId="2"/>
  </si>
  <si>
    <t>税込請求金額</t>
    <rPh sb="0" eb="2">
      <t>ゼイコ</t>
    </rPh>
    <rPh sb="2" eb="4">
      <t>セイキュウ</t>
    </rPh>
    <rPh sb="4" eb="6">
      <t>キンガク</t>
    </rPh>
    <phoneticPr fontId="2"/>
  </si>
  <si>
    <t>税区</t>
    <rPh sb="0" eb="1">
      <t>ゼイ</t>
    </rPh>
    <rPh sb="1" eb="2">
      <t>ク</t>
    </rPh>
    <phoneticPr fontId="2"/>
  </si>
  <si>
    <t>金　　　額</t>
    <rPh sb="0" eb="1">
      <t>カネ</t>
    </rPh>
    <rPh sb="4" eb="5">
      <t>ガク</t>
    </rPh>
    <phoneticPr fontId="2"/>
  </si>
  <si>
    <t>備　　考</t>
    <rPh sb="0" eb="1">
      <t>ビ</t>
    </rPh>
    <rPh sb="3" eb="4">
      <t>コウ</t>
    </rPh>
    <phoneticPr fontId="2"/>
  </si>
  <si>
    <r>
      <t>株式会社　</t>
    </r>
    <r>
      <rPr>
        <b/>
        <sz val="16"/>
        <rFont val="ＭＳ 明朝"/>
        <family val="1"/>
        <charset val="128"/>
      </rPr>
      <t>大　石　組</t>
    </r>
    <r>
      <rPr>
        <sz val="14"/>
        <rFont val="ＭＳ 明朝"/>
        <family val="1"/>
        <charset val="128"/>
      </rPr>
      <t>　御中</t>
    </r>
    <phoneticPr fontId="2"/>
  </si>
  <si>
    <r>
      <t>　</t>
    </r>
    <r>
      <rPr>
        <b/>
        <u val="double"/>
        <sz val="11"/>
        <rFont val="ＭＳ 明朝"/>
        <family val="1"/>
        <charset val="128"/>
      </rPr>
      <t>年末年始は提出必着日が変更</t>
    </r>
    <r>
      <rPr>
        <sz val="11"/>
        <rFont val="ＭＳ 明朝"/>
        <family val="1"/>
        <charset val="128"/>
      </rPr>
      <t>となります。</t>
    </r>
    <rPh sb="1" eb="3">
      <t>ネンマツ</t>
    </rPh>
    <rPh sb="3" eb="5">
      <t>ネンシ</t>
    </rPh>
    <rPh sb="6" eb="8">
      <t>テイシュツ</t>
    </rPh>
    <rPh sb="8" eb="10">
      <t>ヒッチャク</t>
    </rPh>
    <rPh sb="10" eb="11">
      <t>ビ</t>
    </rPh>
    <rPh sb="12" eb="14">
      <t>ヘンコウ</t>
    </rPh>
    <phoneticPr fontId="2"/>
  </si>
  <si>
    <t>◆</t>
    <phoneticPr fontId="2"/>
  </si>
  <si>
    <t>・請求明細を別紙にてご提出の際には、摘要欄に「別紙明細」とご記入の上、明細と一緒にご提出下さい。</t>
    <rPh sb="1" eb="3">
      <t>セイキュウ</t>
    </rPh>
    <rPh sb="3" eb="5">
      <t>メイサイ</t>
    </rPh>
    <rPh sb="6" eb="8">
      <t>ベッシ</t>
    </rPh>
    <rPh sb="11" eb="13">
      <t>テイシュツ</t>
    </rPh>
    <rPh sb="14" eb="15">
      <t>サイ</t>
    </rPh>
    <rPh sb="18" eb="20">
      <t>テキヨウ</t>
    </rPh>
    <rPh sb="20" eb="21">
      <t>ラン</t>
    </rPh>
    <rPh sb="23" eb="25">
      <t>ベッシ</t>
    </rPh>
    <rPh sb="25" eb="27">
      <t>メイサイ</t>
    </rPh>
    <rPh sb="30" eb="32">
      <t>キニュウ</t>
    </rPh>
    <rPh sb="33" eb="34">
      <t>ウエ</t>
    </rPh>
    <rPh sb="35" eb="37">
      <t>メイサイ</t>
    </rPh>
    <rPh sb="38" eb="40">
      <t>イッショ</t>
    </rPh>
    <rPh sb="42" eb="45">
      <t>テイシュツクダ</t>
    </rPh>
    <phoneticPr fontId="2"/>
  </si>
  <si>
    <r>
      <t>・請求書は</t>
    </r>
    <r>
      <rPr>
        <b/>
        <sz val="11"/>
        <color rgb="FFFF0000"/>
        <rFont val="ＭＳ 明朝"/>
        <family val="1"/>
        <charset val="128"/>
      </rPr>
      <t>税抜き金額</t>
    </r>
    <r>
      <rPr>
        <sz val="11"/>
        <rFont val="ＭＳ 明朝"/>
        <family val="1"/>
        <charset val="128"/>
      </rPr>
      <t>でご記入下さい。軽減税率及び非課税対象等がある場合には、その旨を明記して下さい。特に記載がない場合にはすべて消費税10％として計算します。</t>
    </r>
    <rPh sb="1" eb="4">
      <t>セイキュウショ</t>
    </rPh>
    <rPh sb="5" eb="7">
      <t>ゼイヌ</t>
    </rPh>
    <rPh sb="8" eb="10">
      <t>キンガク</t>
    </rPh>
    <rPh sb="12" eb="14">
      <t>キニュウ</t>
    </rPh>
    <rPh sb="14" eb="15">
      <t>クダ</t>
    </rPh>
    <rPh sb="18" eb="20">
      <t>ケイゲン</t>
    </rPh>
    <rPh sb="20" eb="22">
      <t>ゼイリツ</t>
    </rPh>
    <rPh sb="22" eb="23">
      <t>オヨ</t>
    </rPh>
    <rPh sb="24" eb="27">
      <t>ヒカゼイ</t>
    </rPh>
    <rPh sb="27" eb="29">
      <t>タイショウ</t>
    </rPh>
    <rPh sb="29" eb="30">
      <t>ナド</t>
    </rPh>
    <rPh sb="33" eb="35">
      <t>バアイ</t>
    </rPh>
    <rPh sb="40" eb="41">
      <t>ムネ</t>
    </rPh>
    <rPh sb="42" eb="44">
      <t>メイキ</t>
    </rPh>
    <rPh sb="46" eb="47">
      <t>クダ</t>
    </rPh>
    <rPh sb="50" eb="51">
      <t>トク</t>
    </rPh>
    <rPh sb="52" eb="54">
      <t>キサイ</t>
    </rPh>
    <rPh sb="57" eb="59">
      <t>バアイ</t>
    </rPh>
    <rPh sb="64" eb="67">
      <t>ショウヒゼイ</t>
    </rPh>
    <rPh sb="73" eb="75">
      <t>ケイサン</t>
    </rPh>
    <phoneticPr fontId="2"/>
  </si>
  <si>
    <t>※金額は税抜きで記載し、軽減税率及び非課税対象等がある場合は明記すること。
　特に記載がない場合にはすべて消費税10％とする。</t>
    <rPh sb="18" eb="19">
      <t>ヒ</t>
    </rPh>
    <rPh sb="39" eb="40">
      <t>トク</t>
    </rPh>
    <rPh sb="53" eb="56">
      <t>ショウヒゼイ</t>
    </rPh>
    <phoneticPr fontId="2"/>
  </si>
  <si>
    <r>
      <t>※金額は</t>
    </r>
    <r>
      <rPr>
        <b/>
        <sz val="8.5"/>
        <rFont val="ＭＳ 明朝"/>
        <family val="1"/>
        <charset val="128"/>
      </rPr>
      <t>税抜き</t>
    </r>
    <r>
      <rPr>
        <sz val="8.5"/>
        <rFont val="ＭＳ 明朝"/>
        <family val="1"/>
        <charset val="128"/>
      </rPr>
      <t>で記載し、軽減税率及び非課税対象等がある場合は明記すること。特に記載がない場合にはすべて消費税10％とする。</t>
    </r>
    <rPh sb="18" eb="19">
      <t>ヒ</t>
    </rPh>
    <rPh sb="51" eb="54">
      <t>ショウヒゼイ</t>
    </rPh>
    <phoneticPr fontId="2"/>
  </si>
  <si>
    <t>※金額は税抜きで記載し、軽減税率及び非課税対象等がある場合は明記すること。
　特に記載がない場合にはすべて消費税10％とする。</t>
    <rPh sb="18" eb="19">
      <t>ヒ</t>
    </rPh>
    <rPh sb="38" eb="39">
      <t>トク</t>
    </rPh>
    <rPh sb="52" eb="55">
      <t>ショウヒゼイ</t>
    </rPh>
    <phoneticPr fontId="2"/>
  </si>
  <si>
    <t>登　録　番　号</t>
    <rPh sb="0" eb="1">
      <t>ノボル</t>
    </rPh>
    <rPh sb="2" eb="3">
      <t>ロク</t>
    </rPh>
    <rPh sb="4" eb="5">
      <t>バン</t>
    </rPh>
    <rPh sb="6" eb="7">
      <t>ゴウ</t>
    </rPh>
    <phoneticPr fontId="2"/>
  </si>
  <si>
    <t>弊　社　記　入　欄</t>
    <rPh sb="0" eb="1">
      <t>ヘイ</t>
    </rPh>
    <rPh sb="2" eb="3">
      <t>シャ</t>
    </rPh>
    <rPh sb="4" eb="5">
      <t>キ</t>
    </rPh>
    <rPh sb="6" eb="7">
      <t>イ</t>
    </rPh>
    <rPh sb="8" eb="9">
      <t>ラン</t>
    </rPh>
    <phoneticPr fontId="2"/>
  </si>
  <si>
    <t>送付先名</t>
    <rPh sb="0" eb="3">
      <t>ソウフサキ</t>
    </rPh>
    <rPh sb="3" eb="4">
      <t>メイ</t>
    </rPh>
    <phoneticPr fontId="2"/>
  </si>
  <si>
    <r>
      <t>・</t>
    </r>
    <r>
      <rPr>
        <sz val="11"/>
        <color theme="1"/>
        <rFont val="ＭＳ 明朝"/>
        <family val="1"/>
        <charset val="128"/>
      </rPr>
      <t>新規お取引先様、登録内容に変更があるお取引先様は【取引先登録票】をご提出下さい</t>
    </r>
    <r>
      <rPr>
        <sz val="11"/>
        <rFont val="ＭＳ 明朝"/>
        <family val="1"/>
        <charset val="128"/>
      </rPr>
      <t>。</t>
    </r>
    <rPh sb="1" eb="3">
      <t>シンキ</t>
    </rPh>
    <rPh sb="4" eb="6">
      <t>トリヒキ</t>
    </rPh>
    <rPh sb="6" eb="8">
      <t>サキサマ</t>
    </rPh>
    <rPh sb="9" eb="11">
      <t>トウロク</t>
    </rPh>
    <rPh sb="11" eb="13">
      <t>ナイヨウ</t>
    </rPh>
    <rPh sb="14" eb="16">
      <t>ヘンコウ</t>
    </rPh>
    <rPh sb="20" eb="22">
      <t>トリヒキ</t>
    </rPh>
    <rPh sb="22" eb="24">
      <t>サキサマ</t>
    </rPh>
    <rPh sb="26" eb="28">
      <t>トリヒキ</t>
    </rPh>
    <rPh sb="28" eb="29">
      <t>サキ</t>
    </rPh>
    <rPh sb="29" eb="32">
      <t>トウロクヒョウ</t>
    </rPh>
    <rPh sb="35" eb="38">
      <t>テイシュツクダ</t>
    </rPh>
    <phoneticPr fontId="2"/>
  </si>
  <si>
    <r>
      <rPr>
        <sz val="9.5"/>
        <rFont val="ＭＳ 明朝"/>
        <family val="1"/>
        <charset val="128"/>
      </rPr>
      <t>管理</t>
    </r>
    <r>
      <rPr>
        <sz val="9.5"/>
        <rFont val="Bookman Old Style"/>
        <family val="1"/>
      </rPr>
      <t>No</t>
    </r>
    <rPh sb="0" eb="2">
      <t>カンリ</t>
    </rPh>
    <phoneticPr fontId="2"/>
  </si>
  <si>
    <t>管理№</t>
    <rPh sb="0" eb="2">
      <t>カンリ</t>
    </rPh>
    <phoneticPr fontId="2"/>
  </si>
  <si>
    <t>下記の通り御請求申し上げます</t>
    <phoneticPr fontId="2"/>
  </si>
  <si>
    <t>処 理 月</t>
    <rPh sb="0" eb="1">
      <t>トコロ</t>
    </rPh>
    <rPh sb="2" eb="3">
      <t>リ</t>
    </rPh>
    <rPh sb="4" eb="5">
      <t>ツキ</t>
    </rPh>
    <phoneticPr fontId="2"/>
  </si>
  <si>
    <t>変更増額</t>
    <rPh sb="0" eb="2">
      <t>ヘンコウ</t>
    </rPh>
    <rPh sb="2" eb="4">
      <t>ゾウガク</t>
    </rPh>
    <phoneticPr fontId="2"/>
  </si>
  <si>
    <t>変更減額</t>
    <rPh sb="0" eb="2">
      <t>ヘンコウ</t>
    </rPh>
    <rPh sb="2" eb="4">
      <t>ゲンガク</t>
    </rPh>
    <phoneticPr fontId="2"/>
  </si>
  <si>
    <t>変　更　理　由</t>
    <rPh sb="0" eb="1">
      <t>ヘン</t>
    </rPh>
    <rPh sb="2" eb="3">
      <t>サラ</t>
    </rPh>
    <rPh sb="4" eb="5">
      <t>リ</t>
    </rPh>
    <rPh sb="6" eb="7">
      <t>ヨシ</t>
    </rPh>
    <phoneticPr fontId="2"/>
  </si>
  <si>
    <t>請負契約変更増減</t>
    <rPh sb="0" eb="2">
      <t>ウケオイ</t>
    </rPh>
    <rPh sb="2" eb="4">
      <t>ケイヤク</t>
    </rPh>
    <rPh sb="4" eb="6">
      <t>ヘンコウ</t>
    </rPh>
    <rPh sb="6" eb="8">
      <t>ゾウゲン</t>
    </rPh>
    <phoneticPr fontId="2"/>
  </si>
  <si>
    <r>
      <rPr>
        <sz val="11"/>
        <rFont val="ＭＳ 明朝"/>
        <family val="1"/>
        <charset val="128"/>
      </rPr>
      <t>出来高の</t>
    </r>
    <r>
      <rPr>
        <sz val="11"/>
        <rFont val="Bookman Old Style"/>
        <family val="1"/>
      </rPr>
      <t>90</t>
    </r>
    <r>
      <rPr>
        <sz val="11"/>
        <rFont val="ＭＳ 明朝"/>
        <family val="1"/>
        <charset val="128"/>
      </rPr>
      <t>％以内</t>
    </r>
    <rPh sb="0" eb="3">
      <t>デキダカ</t>
    </rPh>
    <rPh sb="7" eb="9">
      <t>イナイ</t>
    </rPh>
    <phoneticPr fontId="2"/>
  </si>
  <si>
    <t>変更金額</t>
    <rPh sb="0" eb="2">
      <t>ヘンコウ</t>
    </rPh>
    <rPh sb="2" eb="3">
      <t>カネ</t>
    </rPh>
    <rPh sb="3" eb="4">
      <t>ガク</t>
    </rPh>
    <phoneticPr fontId="2"/>
  </si>
  <si>
    <t>フリガナ</t>
    <phoneticPr fontId="2"/>
  </si>
  <si>
    <t>会社名</t>
    <rPh sb="0" eb="3">
      <t>カイシャメイ</t>
    </rPh>
    <phoneticPr fontId="2"/>
  </si>
  <si>
    <t>〒</t>
    <phoneticPr fontId="2"/>
  </si>
  <si>
    <t>手形等郵送先</t>
    <rPh sb="0" eb="2">
      <t>テガタ</t>
    </rPh>
    <rPh sb="2" eb="3">
      <t>ナド</t>
    </rPh>
    <rPh sb="3" eb="5">
      <t>ユウソウ</t>
    </rPh>
    <rPh sb="5" eb="6">
      <t>サキ</t>
    </rPh>
    <phoneticPr fontId="2"/>
  </si>
  <si>
    <t>銀行名</t>
    <rPh sb="0" eb="3">
      <t>ギンコウメイ</t>
    </rPh>
    <phoneticPr fontId="2"/>
  </si>
  <si>
    <t>支店名</t>
    <rPh sb="0" eb="3">
      <t>シテンメイ</t>
    </rPh>
    <phoneticPr fontId="2"/>
  </si>
  <si>
    <t>口座名</t>
    <rPh sb="0" eb="3">
      <t>コウザメイ</t>
    </rPh>
    <phoneticPr fontId="2"/>
  </si>
  <si>
    <t>でんさい</t>
    <phoneticPr fontId="2"/>
  </si>
  <si>
    <t>預金種別</t>
    <rPh sb="0" eb="2">
      <t>ヨキン</t>
    </rPh>
    <rPh sb="2" eb="4">
      <t>シュベツ</t>
    </rPh>
    <phoneticPr fontId="2"/>
  </si>
  <si>
    <t>登　録　内　容</t>
    <rPh sb="0" eb="1">
      <t>ノボル</t>
    </rPh>
    <rPh sb="2" eb="3">
      <t>ロク</t>
    </rPh>
    <rPh sb="4" eb="5">
      <t>ナイ</t>
    </rPh>
    <rPh sb="6" eb="7">
      <t>カタチ</t>
    </rPh>
    <phoneticPr fontId="2"/>
  </si>
  <si>
    <t>記　　入　　日</t>
    <rPh sb="0" eb="1">
      <t>キ</t>
    </rPh>
    <rPh sb="3" eb="4">
      <t>イ</t>
    </rPh>
    <rPh sb="6" eb="7">
      <t>ビ</t>
    </rPh>
    <phoneticPr fontId="2"/>
  </si>
  <si>
    <t>でんさい利用者情報</t>
    <rPh sb="4" eb="7">
      <t>リヨウシャ</t>
    </rPh>
    <rPh sb="7" eb="9">
      <t>ジョウホウ</t>
    </rPh>
    <phoneticPr fontId="2"/>
  </si>
  <si>
    <t>※でんさいによるお支払いを希望する場合にご記入下さい。</t>
    <rPh sb="9" eb="11">
      <t>シハラ</t>
    </rPh>
    <rPh sb="13" eb="15">
      <t>キボウ</t>
    </rPh>
    <rPh sb="17" eb="19">
      <t>バアイ</t>
    </rPh>
    <rPh sb="21" eb="23">
      <t>キニュウ</t>
    </rPh>
    <rPh sb="23" eb="24">
      <t>クダ</t>
    </rPh>
    <phoneticPr fontId="2"/>
  </si>
  <si>
    <t>新　　規</t>
    <rPh sb="0" eb="1">
      <t>シン</t>
    </rPh>
    <rPh sb="3" eb="4">
      <t>ノリ</t>
    </rPh>
    <phoneticPr fontId="2"/>
  </si>
  <si>
    <t>変　　更</t>
    <rPh sb="0" eb="1">
      <t>ヘン</t>
    </rPh>
    <rPh sb="3" eb="4">
      <t>サラ</t>
    </rPh>
    <phoneticPr fontId="2"/>
  </si>
  <si>
    <t>銀行コード</t>
    <rPh sb="0" eb="2">
      <t>ギンコウ</t>
    </rPh>
    <phoneticPr fontId="2"/>
  </si>
  <si>
    <t>支店コード</t>
    <rPh sb="0" eb="2">
      <t>シテン</t>
    </rPh>
    <phoneticPr fontId="2"/>
  </si>
  <si>
    <t>当　座</t>
    <rPh sb="0" eb="1">
      <t>トウ</t>
    </rPh>
    <rPh sb="2" eb="3">
      <t>ザ</t>
    </rPh>
    <phoneticPr fontId="2"/>
  </si>
  <si>
    <t>普　通</t>
    <rPh sb="0" eb="1">
      <t>フ</t>
    </rPh>
    <rPh sb="2" eb="3">
      <t>ツウ</t>
    </rPh>
    <phoneticPr fontId="2"/>
  </si>
  <si>
    <t>口　座　番　号</t>
    <rPh sb="0" eb="1">
      <t>クチ</t>
    </rPh>
    <rPh sb="2" eb="3">
      <t>ザ</t>
    </rPh>
    <rPh sb="4" eb="5">
      <t>バン</t>
    </rPh>
    <rPh sb="6" eb="7">
      <t>ゴウ</t>
    </rPh>
    <phoneticPr fontId="2"/>
  </si>
  <si>
    <t>銀行コード</t>
    <rPh sb="0" eb="2">
      <t>ギンコウ</t>
    </rPh>
    <phoneticPr fontId="46"/>
  </si>
  <si>
    <t>取　引　先　登　録　票</t>
    <rPh sb="0" eb="1">
      <t>トリ</t>
    </rPh>
    <rPh sb="2" eb="3">
      <t>イン</t>
    </rPh>
    <rPh sb="4" eb="5">
      <t>サキ</t>
    </rPh>
    <rPh sb="6" eb="7">
      <t>ノボル</t>
    </rPh>
    <rPh sb="8" eb="9">
      <t>ロク</t>
    </rPh>
    <rPh sb="10" eb="11">
      <t>ヒョウ</t>
    </rPh>
    <phoneticPr fontId="2"/>
  </si>
  <si>
    <t>お問い合わせ先</t>
    <rPh sb="1" eb="2">
      <t>ト</t>
    </rPh>
    <rPh sb="3" eb="4">
      <t>ア</t>
    </rPh>
    <rPh sb="6" eb="7">
      <t>サキ</t>
    </rPh>
    <phoneticPr fontId="2"/>
  </si>
  <si>
    <t>区　　　　　　分</t>
    <rPh sb="0" eb="1">
      <t>ク</t>
    </rPh>
    <rPh sb="7" eb="8">
      <t>ブン</t>
    </rPh>
    <phoneticPr fontId="2"/>
  </si>
  <si>
    <t>処理日</t>
    <rPh sb="0" eb="2">
      <t>ショリ</t>
    </rPh>
    <rPh sb="2" eb="3">
      <t>ビ</t>
    </rPh>
    <phoneticPr fontId="2"/>
  </si>
  <si>
    <t>年　　　　月　　　　日</t>
    <rPh sb="0" eb="1">
      <t>ネン</t>
    </rPh>
    <rPh sb="5" eb="6">
      <t>ガツ</t>
    </rPh>
    <rPh sb="10" eb="11">
      <t>ニチ</t>
    </rPh>
    <phoneticPr fontId="2"/>
  </si>
  <si>
    <t>振　込　先　口　座</t>
    <rPh sb="0" eb="1">
      <t>シン</t>
    </rPh>
    <rPh sb="2" eb="3">
      <t>コ</t>
    </rPh>
    <rPh sb="4" eb="5">
      <t>サキ</t>
    </rPh>
    <rPh sb="6" eb="7">
      <t>クチ</t>
    </rPh>
    <rPh sb="8" eb="9">
      <t>ザ</t>
    </rPh>
    <phoneticPr fontId="2"/>
  </si>
  <si>
    <t>手形と同じ</t>
    <rPh sb="0" eb="2">
      <t>テガタ</t>
    </rPh>
    <rPh sb="3" eb="4">
      <t>オナ</t>
    </rPh>
    <phoneticPr fontId="2"/>
  </si>
  <si>
    <r>
      <t>T</t>
    </r>
    <r>
      <rPr>
        <sz val="12"/>
        <color theme="1"/>
        <rFont val="ＭＳ Ｐ明朝"/>
        <family val="1"/>
        <charset val="128"/>
      </rPr>
      <t>　</t>
    </r>
    <r>
      <rPr>
        <sz val="12"/>
        <color theme="1"/>
        <rFont val="Bookman Old Style"/>
        <family val="1"/>
      </rPr>
      <t xml:space="preserve"> E</t>
    </r>
    <r>
      <rPr>
        <sz val="12"/>
        <color theme="1"/>
        <rFont val="ＭＳ Ｐ明朝"/>
        <family val="1"/>
        <charset val="128"/>
      </rPr>
      <t>　</t>
    </r>
    <r>
      <rPr>
        <sz val="12"/>
        <color theme="1"/>
        <rFont val="Bookman Old Style"/>
        <family val="1"/>
      </rPr>
      <t xml:space="preserve"> L</t>
    </r>
    <phoneticPr fontId="2"/>
  </si>
  <si>
    <r>
      <t>F</t>
    </r>
    <r>
      <rPr>
        <sz val="12"/>
        <color theme="1"/>
        <rFont val="ＭＳ 明朝"/>
        <family val="1"/>
        <charset val="128"/>
      </rPr>
      <t xml:space="preserve">　 </t>
    </r>
    <r>
      <rPr>
        <sz val="12"/>
        <color theme="1"/>
        <rFont val="Bookman Old Style"/>
        <family val="1"/>
      </rPr>
      <t>A</t>
    </r>
    <r>
      <rPr>
        <sz val="12"/>
        <color theme="1"/>
        <rFont val="ＭＳ 明朝"/>
        <family val="1"/>
        <charset val="128"/>
      </rPr>
      <t xml:space="preserve">　 </t>
    </r>
    <r>
      <rPr>
        <sz val="12"/>
        <color theme="1"/>
        <rFont val="Bookman Old Style"/>
        <family val="1"/>
      </rPr>
      <t>X</t>
    </r>
    <phoneticPr fontId="2"/>
  </si>
  <si>
    <r>
      <rPr>
        <sz val="12"/>
        <rFont val="ＭＳ 明朝"/>
        <family val="1"/>
        <charset val="128"/>
      </rPr>
      <t>利用者番号</t>
    </r>
    <rPh sb="0" eb="3">
      <t>リヨウシャ</t>
    </rPh>
    <rPh sb="3" eb="5">
      <t>バンゴウ</t>
    </rPh>
    <phoneticPr fontId="46"/>
  </si>
  <si>
    <r>
      <rPr>
        <sz val="12"/>
        <rFont val="ＭＳ 明朝"/>
        <family val="1"/>
        <charset val="128"/>
      </rPr>
      <t>口座情報</t>
    </r>
    <rPh sb="0" eb="2">
      <t>コウザ</t>
    </rPh>
    <rPh sb="2" eb="4">
      <t>ジョウホウ</t>
    </rPh>
    <phoneticPr fontId="46"/>
  </si>
  <si>
    <r>
      <rPr>
        <sz val="12"/>
        <rFont val="ＭＳ 明朝"/>
        <family val="1"/>
        <charset val="128"/>
      </rPr>
      <t>金融機関名</t>
    </r>
    <rPh sb="0" eb="2">
      <t>キンユウ</t>
    </rPh>
    <rPh sb="2" eb="5">
      <t>キカンメイ</t>
    </rPh>
    <phoneticPr fontId="46"/>
  </si>
  <si>
    <r>
      <rPr>
        <sz val="12"/>
        <rFont val="ＭＳ 明朝"/>
        <family val="1"/>
        <charset val="128"/>
      </rPr>
      <t>支</t>
    </r>
    <r>
      <rPr>
        <sz val="12"/>
        <color theme="1"/>
        <rFont val="Bookman Old Style"/>
        <family val="1"/>
      </rPr>
      <t xml:space="preserve"> </t>
    </r>
    <r>
      <rPr>
        <sz val="12"/>
        <rFont val="ＭＳ 明朝"/>
        <family val="1"/>
        <charset val="128"/>
      </rPr>
      <t>店</t>
    </r>
    <r>
      <rPr>
        <sz val="12"/>
        <color theme="1"/>
        <rFont val="Bookman Old Style"/>
        <family val="1"/>
      </rPr>
      <t xml:space="preserve"> </t>
    </r>
    <r>
      <rPr>
        <sz val="12"/>
        <rFont val="ＭＳ 明朝"/>
        <family val="1"/>
        <charset val="128"/>
      </rPr>
      <t>名</t>
    </r>
    <rPh sb="0" eb="1">
      <t>シ</t>
    </rPh>
    <rPh sb="2" eb="3">
      <t>ミセ</t>
    </rPh>
    <rPh sb="4" eb="5">
      <t>ナ</t>
    </rPh>
    <phoneticPr fontId="46"/>
  </si>
  <si>
    <r>
      <rPr>
        <sz val="12"/>
        <rFont val="ＭＳ 明朝"/>
        <family val="1"/>
        <charset val="128"/>
      </rPr>
      <t>支店コード</t>
    </r>
    <rPh sb="0" eb="2">
      <t>シテン</t>
    </rPh>
    <phoneticPr fontId="46"/>
  </si>
  <si>
    <r>
      <rPr>
        <sz val="12"/>
        <rFont val="ＭＳ 明朝"/>
        <family val="1"/>
        <charset val="128"/>
      </rPr>
      <t>預金種別</t>
    </r>
    <rPh sb="0" eb="2">
      <t>ヨキン</t>
    </rPh>
    <rPh sb="2" eb="4">
      <t>シュベツ</t>
    </rPh>
    <phoneticPr fontId="46"/>
  </si>
  <si>
    <r>
      <rPr>
        <sz val="12"/>
        <rFont val="ＭＳ 明朝"/>
        <family val="1"/>
        <charset val="128"/>
      </rPr>
      <t>　普通</t>
    </r>
    <rPh sb="1" eb="3">
      <t>フツウ</t>
    </rPh>
    <phoneticPr fontId="46"/>
  </si>
  <si>
    <r>
      <rPr>
        <sz val="12"/>
        <rFont val="ＭＳ 明朝"/>
        <family val="1"/>
        <charset val="128"/>
      </rPr>
      <t>口座番号</t>
    </r>
    <rPh sb="0" eb="2">
      <t>コウザ</t>
    </rPh>
    <rPh sb="2" eb="4">
      <t>バンゴウ</t>
    </rPh>
    <phoneticPr fontId="46"/>
  </si>
  <si>
    <r>
      <rPr>
        <sz val="12"/>
        <rFont val="ＭＳ 明朝"/>
        <family val="1"/>
        <charset val="128"/>
      </rPr>
      <t>　当座</t>
    </r>
    <rPh sb="1" eb="3">
      <t>トウザ</t>
    </rPh>
    <phoneticPr fontId="46"/>
  </si>
  <si>
    <r>
      <rPr>
        <sz val="12"/>
        <rFont val="ＭＳ 明朝"/>
        <family val="1"/>
        <charset val="128"/>
      </rPr>
      <t>口座名義</t>
    </r>
    <rPh sb="0" eb="2">
      <t>コウザ</t>
    </rPh>
    <rPh sb="2" eb="4">
      <t>メイギ</t>
    </rPh>
    <phoneticPr fontId="46"/>
  </si>
  <si>
    <t>会　社　情　報</t>
    <rPh sb="0" eb="1">
      <t>カイ</t>
    </rPh>
    <rPh sb="2" eb="3">
      <t>シャ</t>
    </rPh>
    <rPh sb="4" eb="5">
      <t>ジョウ</t>
    </rPh>
    <rPh sb="6" eb="7">
      <t>ホウ</t>
    </rPh>
    <phoneticPr fontId="2"/>
  </si>
  <si>
    <t>登録事業者番号</t>
    <rPh sb="0" eb="2">
      <t>トウロク</t>
    </rPh>
    <rPh sb="2" eb="5">
      <t>ジギョウシャ</t>
    </rPh>
    <rPh sb="5" eb="7">
      <t>バンゴウ</t>
    </rPh>
    <phoneticPr fontId="2"/>
  </si>
  <si>
    <t>T</t>
    <phoneticPr fontId="2"/>
  </si>
  <si>
    <t>免税事業者</t>
    <rPh sb="0" eb="2">
      <t>メンゼイ</t>
    </rPh>
    <rPh sb="2" eb="5">
      <t>ジギョウシャ</t>
    </rPh>
    <phoneticPr fontId="2"/>
  </si>
  <si>
    <t>T</t>
    <phoneticPr fontId="2"/>
  </si>
  <si>
    <t>円</t>
    <rPh sb="0" eb="1">
      <t>エン</t>
    </rPh>
    <phoneticPr fontId="2"/>
  </si>
  <si>
    <t>登録番号</t>
    <rPh sb="0" eb="2">
      <t>トウロク</t>
    </rPh>
    <rPh sb="2" eb="4">
      <t>バンゴウ</t>
    </rPh>
    <phoneticPr fontId="2"/>
  </si>
  <si>
    <t>住 　所</t>
    <rPh sb="0" eb="1">
      <t>ジュウ</t>
    </rPh>
    <rPh sb="3" eb="4">
      <t>ショ</t>
    </rPh>
    <phoneticPr fontId="2"/>
  </si>
  <si>
    <t>氏 　名</t>
    <rPh sb="0" eb="1">
      <t>シ</t>
    </rPh>
    <rPh sb="3" eb="4">
      <t>ナ</t>
    </rPh>
    <phoneticPr fontId="2"/>
  </si>
  <si>
    <t>氏    名</t>
    <rPh sb="0" eb="1">
      <t>シ</t>
    </rPh>
    <rPh sb="5" eb="6">
      <t>ナ</t>
    </rPh>
    <phoneticPr fontId="2"/>
  </si>
  <si>
    <t>住    所</t>
    <rPh sb="0" eb="1">
      <t>ジュウ</t>
    </rPh>
    <rPh sb="5" eb="6">
      <t>ショ</t>
    </rPh>
    <phoneticPr fontId="2"/>
  </si>
  <si>
    <t>10％対象額</t>
    <rPh sb="3" eb="4">
      <t>タイ</t>
    </rPh>
    <rPh sb="4" eb="5">
      <t>ゾウ</t>
    </rPh>
    <rPh sb="5" eb="6">
      <t>ガク</t>
    </rPh>
    <phoneticPr fontId="2"/>
  </si>
  <si>
    <t>消費税額
（10％）</t>
    <rPh sb="0" eb="3">
      <t>ショウヒゼイ</t>
    </rPh>
    <rPh sb="3" eb="4">
      <t>ガク</t>
    </rPh>
    <phoneticPr fontId="2"/>
  </si>
  <si>
    <t>8%対象額</t>
    <rPh sb="2" eb="3">
      <t>タイ</t>
    </rPh>
    <rPh sb="3" eb="4">
      <t>ゾウ</t>
    </rPh>
    <rPh sb="4" eb="5">
      <t>ガク</t>
    </rPh>
    <phoneticPr fontId="2"/>
  </si>
  <si>
    <t>消費税額
（8％）</t>
    <rPh sb="0" eb="3">
      <t>ショウヒゼイ</t>
    </rPh>
    <rPh sb="3" eb="4">
      <t>ガク</t>
    </rPh>
    <phoneticPr fontId="2"/>
  </si>
  <si>
    <t>非課税対象額</t>
    <rPh sb="0" eb="1">
      <t>ヒ</t>
    </rPh>
    <rPh sb="1" eb="2">
      <t>カ</t>
    </rPh>
    <rPh sb="2" eb="3">
      <t>ゼイ</t>
    </rPh>
    <rPh sb="3" eb="4">
      <t>タイ</t>
    </rPh>
    <rPh sb="4" eb="5">
      <t>ゾウ</t>
    </rPh>
    <rPh sb="5" eb="6">
      <t>ガク</t>
    </rPh>
    <phoneticPr fontId="2"/>
  </si>
  <si>
    <t>税区</t>
    <rPh sb="0" eb="1">
      <t>ゼイ</t>
    </rPh>
    <rPh sb="1" eb="2">
      <t>ク</t>
    </rPh>
    <phoneticPr fontId="2"/>
  </si>
  <si>
    <t>ページ税抜計</t>
    <rPh sb="3" eb="4">
      <t>ゼイ</t>
    </rPh>
    <rPh sb="4" eb="5">
      <t>ヌ</t>
    </rPh>
    <rPh sb="5" eb="6">
      <t>ケイ</t>
    </rPh>
    <phoneticPr fontId="2"/>
  </si>
  <si>
    <t>振　込</t>
    <rPh sb="0" eb="1">
      <t>シン</t>
    </rPh>
    <rPh sb="2" eb="3">
      <t>コミ</t>
    </rPh>
    <phoneticPr fontId="2"/>
  </si>
  <si>
    <r>
      <rPr>
        <sz val="11"/>
        <rFont val="ＭＳ 明朝"/>
        <family val="1"/>
        <charset val="128"/>
      </rPr>
      <t>請求内容・金額に応じてサイト</t>
    </r>
    <r>
      <rPr>
        <sz val="11"/>
        <rFont val="Bookman Old Style"/>
        <family val="1"/>
      </rPr>
      <t>60</t>
    </r>
    <r>
      <rPr>
        <sz val="11"/>
        <rFont val="ＭＳ 明朝"/>
        <family val="1"/>
        <charset val="128"/>
      </rPr>
      <t>日の支払手形</t>
    </r>
    <rPh sb="0" eb="2">
      <t>セイキュウ</t>
    </rPh>
    <rPh sb="2" eb="4">
      <t>ナイヨウ</t>
    </rPh>
    <rPh sb="5" eb="7">
      <t>キンガク</t>
    </rPh>
    <rPh sb="8" eb="9">
      <t>オウ</t>
    </rPh>
    <rPh sb="16" eb="17">
      <t>ニチ</t>
    </rPh>
    <rPh sb="18" eb="20">
      <t>シハラ</t>
    </rPh>
    <rPh sb="20" eb="22">
      <t>テガタ</t>
    </rPh>
    <phoneticPr fontId="2"/>
  </si>
  <si>
    <r>
      <rPr>
        <sz val="11"/>
        <rFont val="ＭＳ 明朝"/>
        <family val="1"/>
        <charset val="128"/>
      </rPr>
      <t>支払総額×3/1000（お支払い金額から相殺させていただきます）</t>
    </r>
    <rPh sb="0" eb="2">
      <t>シハライ</t>
    </rPh>
    <rPh sb="2" eb="4">
      <t>ソウガク</t>
    </rPh>
    <rPh sb="13" eb="15">
      <t>シハラ</t>
    </rPh>
    <rPh sb="16" eb="18">
      <t>キンガク</t>
    </rPh>
    <rPh sb="20" eb="22">
      <t>ソウサイ</t>
    </rPh>
    <phoneticPr fontId="2"/>
  </si>
  <si>
    <t>安全費</t>
    <rPh sb="0" eb="3">
      <t>アンゼンヒ</t>
    </rPh>
    <phoneticPr fontId="2"/>
  </si>
  <si>
    <t>・総括請求書の他に、材料費請求書、外注費請求書、外注労務費請求書がございます。
　請求の内容に合わせてご利用下さい。使用する書式がご不明な場合は事務所にお問い合わせ下さい。</t>
    <rPh sb="1" eb="3">
      <t>ソウカツ</t>
    </rPh>
    <rPh sb="3" eb="6">
      <t>セイキュウショ</t>
    </rPh>
    <rPh sb="7" eb="8">
      <t>ホカ</t>
    </rPh>
    <rPh sb="10" eb="13">
      <t>ザイリョウヒ</t>
    </rPh>
    <rPh sb="13" eb="16">
      <t>セイキュウショ</t>
    </rPh>
    <rPh sb="17" eb="20">
      <t>ガイチュウヒ</t>
    </rPh>
    <rPh sb="20" eb="23">
      <t>セイキュウショ</t>
    </rPh>
    <rPh sb="24" eb="26">
      <t>ガイチュウ</t>
    </rPh>
    <rPh sb="26" eb="29">
      <t>ロウムヒ</t>
    </rPh>
    <rPh sb="29" eb="32">
      <t>セイキュウショ</t>
    </rPh>
    <rPh sb="41" eb="43">
      <t>セイキュウ</t>
    </rPh>
    <rPh sb="44" eb="46">
      <t>ナイヨウ</t>
    </rPh>
    <rPh sb="47" eb="48">
      <t>ア</t>
    </rPh>
    <rPh sb="52" eb="54">
      <t>リヨウ</t>
    </rPh>
    <rPh sb="54" eb="55">
      <t>クダ</t>
    </rPh>
    <rPh sb="58" eb="60">
      <t>シヨウ</t>
    </rPh>
    <rPh sb="62" eb="64">
      <t>ショシキ</t>
    </rPh>
    <rPh sb="66" eb="68">
      <t>フメイ</t>
    </rPh>
    <rPh sb="69" eb="71">
      <t>バアイ</t>
    </rPh>
    <rPh sb="72" eb="75">
      <t>ジムショ</t>
    </rPh>
    <rPh sb="77" eb="78">
      <t>ト</t>
    </rPh>
    <rPh sb="79" eb="80">
      <t>ア</t>
    </rPh>
    <rPh sb="82" eb="83">
      <t>クダ</t>
    </rPh>
    <phoneticPr fontId="2"/>
  </si>
  <si>
    <t>m a i l</t>
    <phoneticPr fontId="2"/>
  </si>
  <si>
    <t>支払通知書受信用</t>
    <rPh sb="0" eb="5">
      <t>シハライツウチショ</t>
    </rPh>
    <rPh sb="5" eb="8">
      <t>ジュシンヨウ</t>
    </rPh>
    <phoneticPr fontId="2"/>
  </si>
  <si>
    <t>請求書提出用</t>
    <rPh sb="0" eb="3">
      <t>セイキュウショ</t>
    </rPh>
    <rPh sb="3" eb="6">
      <t>テイシュツヨウ</t>
    </rPh>
    <phoneticPr fontId="2"/>
  </si>
  <si>
    <t>メール処理</t>
    <rPh sb="3" eb="4">
      <t>トコロ</t>
    </rPh>
    <rPh sb="4" eb="5">
      <t>リ</t>
    </rPh>
    <phoneticPr fontId="2"/>
  </si>
  <si>
    <t>　□　システム登録　　　□　ホワイトリスト登録　　　□　テストメール送信</t>
    <rPh sb="7" eb="9">
      <t>トウロク</t>
    </rPh>
    <rPh sb="21" eb="23">
      <t>トウロク</t>
    </rPh>
    <rPh sb="34" eb="36">
      <t>ソウシン</t>
    </rPh>
    <phoneticPr fontId="2"/>
  </si>
  <si>
    <t>郵送・持参・ＦＡＸ・メールのいずれかの方法で</t>
    <rPh sb="0" eb="2">
      <t>ユウソウ</t>
    </rPh>
    <rPh sb="3" eb="5">
      <t>ジサン</t>
    </rPh>
    <rPh sb="19" eb="21">
      <t>ホウホウ</t>
    </rPh>
    <phoneticPr fontId="2"/>
  </si>
  <si>
    <r>
      <rPr>
        <b/>
        <u val="double"/>
        <sz val="12"/>
        <color rgb="FFFF0000"/>
        <rFont val="ＭＳ Ｐ明朝"/>
        <family val="1"/>
        <charset val="128"/>
      </rPr>
      <t>毎月</t>
    </r>
    <r>
      <rPr>
        <b/>
        <u val="double"/>
        <sz val="12"/>
        <color rgb="FFFF0000"/>
        <rFont val="Bookman Old Style"/>
        <family val="1"/>
        <charset val="128"/>
      </rPr>
      <t>25</t>
    </r>
    <r>
      <rPr>
        <b/>
        <u val="double"/>
        <sz val="12"/>
        <color rgb="FFFF0000"/>
        <rFont val="ＭＳ Ｐ明朝"/>
        <family val="1"/>
        <charset val="128"/>
      </rPr>
      <t>日必着で本社事務所にご提出ください。</t>
    </r>
    <rPh sb="8" eb="10">
      <t>ホンシャ</t>
    </rPh>
    <rPh sb="10" eb="12">
      <t>ジム</t>
    </rPh>
    <phoneticPr fontId="2"/>
  </si>
  <si>
    <t>事前にご連絡下さい。ご連絡を頂けない場合には、翌月回しとさせて頂きます。</t>
    <rPh sb="11" eb="13">
      <t>レンラク</t>
    </rPh>
    <rPh sb="14" eb="15">
      <t>イタダ</t>
    </rPh>
    <rPh sb="18" eb="20">
      <t>バアイ</t>
    </rPh>
    <rPh sb="23" eb="25">
      <t>ヨクゲツ</t>
    </rPh>
    <rPh sb="25" eb="26">
      <t>マワ</t>
    </rPh>
    <rPh sb="31" eb="32">
      <t>イタダ</t>
    </rPh>
    <phoneticPr fontId="2"/>
  </si>
  <si>
    <r>
      <rPr>
        <b/>
        <sz val="11"/>
        <color rgb="FFFF0000"/>
        <rFont val="ＭＳ 明朝"/>
        <family val="1"/>
        <charset val="128"/>
      </rPr>
      <t>※現場に直接請求書を提出しないでください。</t>
    </r>
    <r>
      <rPr>
        <sz val="11"/>
        <rFont val="ＭＳ 明朝"/>
        <family val="1"/>
        <charset val="128"/>
      </rPr>
      <t>提出が間に合わない場合には、</t>
    </r>
    <rPh sb="1" eb="3">
      <t>ゲンバ</t>
    </rPh>
    <rPh sb="4" eb="6">
      <t>チョクセツ</t>
    </rPh>
    <rPh sb="6" eb="9">
      <t>セイキュウショ</t>
    </rPh>
    <rPh sb="10" eb="12">
      <t>テイシュツ</t>
    </rPh>
    <rPh sb="21" eb="23">
      <t>テイシュツ</t>
    </rPh>
    <rPh sb="24" eb="25">
      <t>マ</t>
    </rPh>
    <rPh sb="26" eb="27">
      <t>ア</t>
    </rPh>
    <rPh sb="30" eb="32">
      <t>バアイ</t>
    </rPh>
    <phoneticPr fontId="2"/>
  </si>
  <si>
    <t>請求書提出先</t>
    <rPh sb="0" eb="3">
      <t>セイキュウショ</t>
    </rPh>
    <rPh sb="3" eb="5">
      <t>テイシュツ</t>
    </rPh>
    <rPh sb="5" eb="6">
      <t>サキ</t>
    </rPh>
    <phoneticPr fontId="2"/>
  </si>
  <si>
    <t>①郵送・持参</t>
    <rPh sb="1" eb="3">
      <t>ユウソウ</t>
    </rPh>
    <rPh sb="4" eb="6">
      <t>ジサン</t>
    </rPh>
    <phoneticPr fontId="2"/>
  </si>
  <si>
    <r>
      <rPr>
        <sz val="11"/>
        <rFont val="ＭＳ 明朝"/>
        <family val="1"/>
        <charset val="128"/>
      </rPr>
      <t>②</t>
    </r>
    <r>
      <rPr>
        <sz val="11"/>
        <rFont val="Bookman Old Style"/>
        <family val="1"/>
      </rPr>
      <t>FAX</t>
    </r>
    <phoneticPr fontId="2"/>
  </si>
  <si>
    <r>
      <rPr>
        <sz val="11"/>
        <rFont val="ＭＳ 明朝"/>
        <family val="1"/>
        <charset val="128"/>
      </rPr>
      <t>③</t>
    </r>
    <r>
      <rPr>
        <sz val="11"/>
        <rFont val="Bookman Old Style"/>
        <family val="1"/>
      </rPr>
      <t>mail</t>
    </r>
    <phoneticPr fontId="2"/>
  </si>
  <si>
    <t>別紙「請求書のメール提出について」をご確認下さい。</t>
    <rPh sb="0" eb="2">
      <t>ベッシ</t>
    </rPh>
    <rPh sb="3" eb="6">
      <t>セイキュウショ</t>
    </rPh>
    <rPh sb="10" eb="12">
      <t>テイシュツ</t>
    </rPh>
    <rPh sb="19" eb="21">
      <t>カクニン</t>
    </rPh>
    <rPh sb="21" eb="22">
      <t>クダ</t>
    </rPh>
    <phoneticPr fontId="2"/>
  </si>
  <si>
    <t>◆</t>
    <phoneticPr fontId="2"/>
  </si>
  <si>
    <t>支払通知書</t>
    <rPh sb="0" eb="2">
      <t>シハライ</t>
    </rPh>
    <rPh sb="2" eb="5">
      <t>ツウチショ</t>
    </rPh>
    <phoneticPr fontId="2"/>
  </si>
  <si>
    <t>郵送またはメールで送付いたします。</t>
    <rPh sb="0" eb="2">
      <t>ユウソウ</t>
    </rPh>
    <rPh sb="9" eb="11">
      <t>ソウフ</t>
    </rPh>
    <phoneticPr fontId="2"/>
  </si>
  <si>
    <r>
      <rPr>
        <sz val="11"/>
        <rFont val="ＭＳ 明朝"/>
        <family val="1"/>
        <charset val="128"/>
      </rPr>
      <t>〒</t>
    </r>
    <r>
      <rPr>
        <sz val="11"/>
        <rFont val="Bookman Old Style"/>
        <family val="1"/>
      </rPr>
      <t>418-0073</t>
    </r>
    <phoneticPr fontId="2"/>
  </si>
  <si>
    <r>
      <rPr>
        <sz val="11"/>
        <rFont val="ＭＳ 明朝"/>
        <family val="1"/>
        <charset val="128"/>
      </rPr>
      <t>　静岡県富士宮市弓沢町６３５番地</t>
    </r>
    <rPh sb="1" eb="11">
      <t>シズオカケンフジノミヤシユミザワチョウ</t>
    </rPh>
    <rPh sb="14" eb="16">
      <t>バンチ</t>
    </rPh>
    <phoneticPr fontId="2"/>
  </si>
  <si>
    <r>
      <rPr>
        <sz val="11"/>
        <rFont val="ＭＳ 明朝"/>
        <family val="1"/>
        <charset val="128"/>
      </rPr>
      <t>　株式会社　大</t>
    </r>
    <r>
      <rPr>
        <sz val="11"/>
        <rFont val="Bookman Old Style"/>
        <family val="1"/>
      </rPr>
      <t xml:space="preserve"> </t>
    </r>
    <r>
      <rPr>
        <sz val="11"/>
        <rFont val="ＭＳ 明朝"/>
        <family val="1"/>
        <charset val="128"/>
      </rPr>
      <t>石</t>
    </r>
    <r>
      <rPr>
        <sz val="11"/>
        <rFont val="Bookman Old Style"/>
        <family val="1"/>
      </rPr>
      <t xml:space="preserve"> </t>
    </r>
    <r>
      <rPr>
        <sz val="11"/>
        <rFont val="ＭＳ 明朝"/>
        <family val="1"/>
        <charset val="128"/>
      </rPr>
      <t>組</t>
    </r>
    <rPh sb="1" eb="5">
      <t>カブシキガイシャ</t>
    </rPh>
    <rPh sb="6" eb="7">
      <t>ダイ</t>
    </rPh>
    <rPh sb="8" eb="9">
      <t>イシ</t>
    </rPh>
    <rPh sb="10" eb="11">
      <t>グミ</t>
    </rPh>
    <phoneticPr fontId="2"/>
  </si>
  <si>
    <r>
      <rPr>
        <b/>
        <sz val="11"/>
        <rFont val="Bookman Old Style"/>
        <family val="1"/>
      </rPr>
      <t>0544-24-5232</t>
    </r>
    <r>
      <rPr>
        <sz val="11"/>
        <rFont val="ＭＳ 明朝"/>
        <family val="1"/>
        <charset val="128"/>
      </rPr>
      <t>　　※</t>
    </r>
    <r>
      <rPr>
        <sz val="11"/>
        <rFont val="Bookman Old Style"/>
        <family val="1"/>
      </rPr>
      <t>26-0024</t>
    </r>
    <r>
      <rPr>
        <sz val="11"/>
        <rFont val="ＭＳ 明朝"/>
        <family val="1"/>
        <charset val="128"/>
      </rPr>
      <t>には送らないで下さい。</t>
    </r>
    <rPh sb="24" eb="25">
      <t>オク</t>
    </rPh>
    <rPh sb="29" eb="30">
      <t>クダ</t>
    </rPh>
    <phoneticPr fontId="2"/>
  </si>
  <si>
    <r>
      <t>・</t>
    </r>
    <r>
      <rPr>
        <sz val="11"/>
        <color theme="1"/>
        <rFont val="ＭＳ 明朝"/>
        <family val="1"/>
        <charset val="128"/>
      </rPr>
      <t>各書式に</t>
    </r>
    <r>
      <rPr>
        <b/>
        <sz val="12"/>
        <color rgb="FFFF0000"/>
        <rFont val="ＭＳ 明朝"/>
        <family val="1"/>
        <charset val="128"/>
      </rPr>
      <t>社印を押印の上、</t>
    </r>
    <r>
      <rPr>
        <sz val="11"/>
        <rFont val="ＭＳ 明朝"/>
        <family val="1"/>
        <charset val="128"/>
      </rPr>
      <t>ご提出下さい</t>
    </r>
    <r>
      <rPr>
        <b/>
        <sz val="11"/>
        <rFont val="ＭＳ 明朝"/>
        <family val="1"/>
        <charset val="128"/>
      </rPr>
      <t>。</t>
    </r>
    <rPh sb="1" eb="2">
      <t>カク</t>
    </rPh>
    <rPh sb="2" eb="4">
      <t>ショシキ</t>
    </rPh>
    <rPh sb="5" eb="7">
      <t>シャイン</t>
    </rPh>
    <rPh sb="8" eb="10">
      <t>オウイン</t>
    </rPh>
    <rPh sb="11" eb="12">
      <t>ウエ</t>
    </rPh>
    <rPh sb="14" eb="16">
      <t>テイシュツ</t>
    </rPh>
    <rPh sb="16" eb="17">
      <t>クダ</t>
    </rPh>
    <phoneticPr fontId="2"/>
  </si>
  <si>
    <t>・各請求書に弊社現場担当者名をご記入下さい。</t>
    <rPh sb="1" eb="5">
      <t>カクセイキュウショ</t>
    </rPh>
    <rPh sb="6" eb="8">
      <t>ヘイシャ</t>
    </rPh>
    <rPh sb="8" eb="10">
      <t>ゲンバ</t>
    </rPh>
    <rPh sb="10" eb="13">
      <t>タントウシャ</t>
    </rPh>
    <rPh sb="13" eb="14">
      <t>メイ</t>
    </rPh>
    <rPh sb="16" eb="18">
      <t>キニュウ</t>
    </rPh>
    <rPh sb="18" eb="19">
      <t>クダ</t>
    </rPh>
    <phoneticPr fontId="2"/>
  </si>
  <si>
    <t>　□　会　　員　　　　　□　非 会 員　　　　□　そ の 他</t>
    <rPh sb="3" eb="4">
      <t>カイ</t>
    </rPh>
    <rPh sb="6" eb="7">
      <t>イン</t>
    </rPh>
    <rPh sb="14" eb="15">
      <t>ヒ</t>
    </rPh>
    <rPh sb="16" eb="17">
      <t>カイ</t>
    </rPh>
    <rPh sb="18" eb="19">
      <t>イン</t>
    </rPh>
    <rPh sb="29" eb="30">
      <t>タ</t>
    </rPh>
    <phoneticPr fontId="2"/>
  </si>
  <si>
    <t>現 場 名</t>
    <rPh sb="0" eb="1">
      <t>ゲン</t>
    </rPh>
    <rPh sb="2" eb="3">
      <t>バ</t>
    </rPh>
    <rPh sb="4" eb="5">
      <t>メイ</t>
    </rPh>
    <phoneticPr fontId="2"/>
  </si>
  <si>
    <t>工種名</t>
    <rPh sb="0" eb="3">
      <t>コウシュメイ</t>
    </rPh>
    <phoneticPr fontId="2"/>
  </si>
  <si>
    <t>弊　社
担当者</t>
    <rPh sb="0" eb="1">
      <t>ヘイ</t>
    </rPh>
    <rPh sb="2" eb="3">
      <t>シャ</t>
    </rPh>
    <rPh sb="4" eb="7">
      <t>タントウシャ</t>
    </rPh>
    <phoneticPr fontId="2"/>
  </si>
  <si>
    <t>弊社記入欄</t>
    <rPh sb="0" eb="2">
      <t>ヘイシャ</t>
    </rPh>
    <rPh sb="2" eb="4">
      <t>キニュウ</t>
    </rPh>
    <rPh sb="4" eb="5">
      <t>ラン</t>
    </rPh>
    <phoneticPr fontId="2"/>
  </si>
  <si>
    <t>弊社記入欄</t>
    <phoneticPr fontId="2"/>
  </si>
  <si>
    <t>弊　　社
担 当 者</t>
    <rPh sb="0" eb="1">
      <t>ヘイ</t>
    </rPh>
    <rPh sb="3" eb="4">
      <t>シャ</t>
    </rPh>
    <rPh sb="5" eb="6">
      <t>タン</t>
    </rPh>
    <rPh sb="7" eb="8">
      <t>トウ</t>
    </rPh>
    <rPh sb="9" eb="10">
      <t>シャ</t>
    </rPh>
    <phoneticPr fontId="2"/>
  </si>
  <si>
    <t>弊　　社
担 当 者</t>
    <rPh sb="0" eb="1">
      <t>ヘイ</t>
    </rPh>
    <rPh sb="3" eb="4">
      <t>シャ</t>
    </rPh>
    <rPh sb="5" eb="6">
      <t>タン</t>
    </rPh>
    <rPh sb="7" eb="8">
      <t>トウ</t>
    </rPh>
    <rPh sb="9" eb="10">
      <t>モノ</t>
    </rPh>
    <phoneticPr fontId="2"/>
  </si>
  <si>
    <t>　　※新規お取引先様、登録内容に変更があるお取引先様は、下記太枠内をご記入の上、
　 　　請求書と一緒にご提出頂くか、FAXにてご提出下さい。</t>
    <rPh sb="3" eb="5">
      <t>シンキ</t>
    </rPh>
    <rPh sb="6" eb="8">
      <t>トリヒキ</t>
    </rPh>
    <rPh sb="8" eb="10">
      <t>サキサマ</t>
    </rPh>
    <rPh sb="11" eb="13">
      <t>トウロク</t>
    </rPh>
    <rPh sb="13" eb="15">
      <t>ナイヨウ</t>
    </rPh>
    <rPh sb="16" eb="18">
      <t>ヘンコウ</t>
    </rPh>
    <rPh sb="22" eb="24">
      <t>トリヒキ</t>
    </rPh>
    <rPh sb="24" eb="26">
      <t>サキサマ</t>
    </rPh>
    <rPh sb="28" eb="30">
      <t>カキ</t>
    </rPh>
    <rPh sb="30" eb="32">
      <t>フトワク</t>
    </rPh>
    <rPh sb="32" eb="33">
      <t>ナイ</t>
    </rPh>
    <rPh sb="35" eb="37">
      <t>キニュウ</t>
    </rPh>
    <rPh sb="38" eb="39">
      <t>ウエ</t>
    </rPh>
    <rPh sb="45" eb="48">
      <t>セイキュウショ</t>
    </rPh>
    <rPh sb="49" eb="51">
      <t>イッショ</t>
    </rPh>
    <rPh sb="53" eb="56">
      <t>テイシュツイタダ</t>
    </rPh>
    <rPh sb="65" eb="68">
      <t>テイシュツクダ</t>
    </rPh>
    <phoneticPr fontId="2"/>
  </si>
  <si>
    <r>
      <rPr>
        <sz val="11"/>
        <rFont val="ＭＳ 明朝"/>
        <family val="1"/>
        <charset val="128"/>
      </rPr>
      <t>毎月</t>
    </r>
    <r>
      <rPr>
        <sz val="11"/>
        <rFont val="Bookman Old Style"/>
        <family val="1"/>
      </rPr>
      <t>20</t>
    </r>
    <r>
      <rPr>
        <sz val="11"/>
        <rFont val="Yu Gothic"/>
        <family val="1"/>
        <charset val="128"/>
      </rPr>
      <t>日</t>
    </r>
    <r>
      <rPr>
        <sz val="11"/>
        <rFont val="ＭＳ 明朝"/>
        <family val="1"/>
        <charset val="128"/>
      </rPr>
      <t>締め、翌月</t>
    </r>
    <r>
      <rPr>
        <sz val="11"/>
        <rFont val="Bookman Old Style"/>
        <family val="1"/>
      </rPr>
      <t>20</t>
    </r>
    <r>
      <rPr>
        <sz val="11"/>
        <rFont val="ＭＳ 明朝"/>
        <family val="1"/>
        <charset val="128"/>
      </rPr>
      <t>日払い（休日の場合は翌営業日払い）</t>
    </r>
    <rPh sb="0" eb="2">
      <t>マイツキ</t>
    </rPh>
    <rPh sb="4" eb="5">
      <t>ニチ</t>
    </rPh>
    <rPh sb="5" eb="6">
      <t>ジ</t>
    </rPh>
    <rPh sb="8" eb="9">
      <t>ヨク</t>
    </rPh>
    <rPh sb="9" eb="10">
      <t>ゲツ</t>
    </rPh>
    <rPh sb="12" eb="13">
      <t>ニチ</t>
    </rPh>
    <rPh sb="13" eb="14">
      <t>バラ</t>
    </rPh>
    <rPh sb="16" eb="18">
      <t>キュウジツ</t>
    </rPh>
    <rPh sb="19" eb="21">
      <t>バアイ</t>
    </rPh>
    <rPh sb="22" eb="23">
      <t>ヨク</t>
    </rPh>
    <rPh sb="23" eb="26">
      <t>エイギョウビ</t>
    </rPh>
    <rPh sb="26" eb="27">
      <t>バラ</t>
    </rPh>
    <phoneticPr fontId="2"/>
  </si>
  <si>
    <t>メールでの送付を希望される場合は、「取引先登録票」にアドレスを記入の上、</t>
    <rPh sb="5" eb="7">
      <t>ソウフ</t>
    </rPh>
    <rPh sb="8" eb="10">
      <t>キボウ</t>
    </rPh>
    <rPh sb="13" eb="15">
      <t>バアイ</t>
    </rPh>
    <rPh sb="18" eb="20">
      <t>トリヒキ</t>
    </rPh>
    <rPh sb="20" eb="21">
      <t>サキ</t>
    </rPh>
    <rPh sb="21" eb="24">
      <t>トウロクヒョウ</t>
    </rPh>
    <rPh sb="31" eb="33">
      <t>キニュウ</t>
    </rPh>
    <rPh sb="34" eb="35">
      <t>ウエ</t>
    </rPh>
    <phoneticPr fontId="2"/>
  </si>
  <si>
    <t>ご提出ください。</t>
    <rPh sb="1" eb="3">
      <t>テイシュツ</t>
    </rPh>
    <phoneticPr fontId="2"/>
  </si>
  <si>
    <r>
      <rPr>
        <sz val="11"/>
        <rFont val="ＭＳ 明朝"/>
        <family val="1"/>
        <charset val="128"/>
      </rPr>
      <t>　弊社</t>
    </r>
    <r>
      <rPr>
        <sz val="11"/>
        <rFont val="Bookman Old Style"/>
        <family val="1"/>
      </rPr>
      <t>HP</t>
    </r>
    <r>
      <rPr>
        <sz val="11"/>
        <rFont val="ＭＳ 明朝"/>
        <family val="1"/>
        <charset val="128"/>
      </rPr>
      <t>等でご案内いたします。ご不明な場合は事務所までお問い合わせ下さい。</t>
    </r>
    <rPh sb="1" eb="3">
      <t>ヘイシャ</t>
    </rPh>
    <rPh sb="5" eb="6">
      <t>ナド</t>
    </rPh>
    <rPh sb="8" eb="10">
      <t>アンナイ</t>
    </rPh>
    <rPh sb="23" eb="26">
      <t>ジムショ</t>
    </rPh>
    <phoneticPr fontId="2"/>
  </si>
  <si>
    <t>現場に直接請求書を提出しないでください。</t>
    <rPh sb="0" eb="2">
      <t>ゲンバ</t>
    </rPh>
    <rPh sb="3" eb="5">
      <t>チョクセツ</t>
    </rPh>
    <rPh sb="5" eb="8">
      <t>セイキュウショ</t>
    </rPh>
    <rPh sb="9" eb="11">
      <t>テイシュツ</t>
    </rPh>
    <phoneticPr fontId="2"/>
  </si>
  <si>
    <r>
      <t>・請求書は</t>
    </r>
    <r>
      <rPr>
        <b/>
        <sz val="11"/>
        <color rgb="FFFF0000"/>
        <rFont val="ＭＳ 明朝"/>
        <family val="1"/>
        <charset val="128"/>
      </rPr>
      <t>現場毎に作成し、ひと月の請求を一枚にまとめた総括請求書</t>
    </r>
    <r>
      <rPr>
        <sz val="11"/>
        <rFont val="ＭＳ 明朝"/>
        <family val="1"/>
        <charset val="128"/>
      </rPr>
      <t>をご提出下さい。</t>
    </r>
    <rPh sb="1" eb="4">
      <t>セイキュウショ</t>
    </rPh>
    <rPh sb="5" eb="7">
      <t>ゲンバ</t>
    </rPh>
    <rPh sb="7" eb="8">
      <t>ゴト</t>
    </rPh>
    <rPh sb="9" eb="11">
      <t>サクセイ</t>
    </rPh>
    <rPh sb="15" eb="16">
      <t>ツキ</t>
    </rPh>
    <rPh sb="17" eb="19">
      <t>セイキュウ</t>
    </rPh>
    <rPh sb="20" eb="22">
      <t>イチマイ</t>
    </rPh>
    <rPh sb="27" eb="29">
      <t>ソウカツ</t>
    </rPh>
    <rPh sb="29" eb="32">
      <t>セイキュウショ</t>
    </rPh>
    <rPh sb="34" eb="36">
      <t>テイシュツ</t>
    </rPh>
    <rPh sb="36" eb="37">
      <t>クダ</t>
    </rPh>
    <phoneticPr fontId="2"/>
  </si>
  <si>
    <r>
      <rPr>
        <sz val="11.5"/>
        <rFont val="ＭＳ 明朝"/>
        <family val="1"/>
        <charset val="128"/>
      </rPr>
      <t>株式会社　大 石 組　経理部　　　　登録事業者番号：</t>
    </r>
    <r>
      <rPr>
        <sz val="11.5"/>
        <rFont val="Bookman Old Style"/>
        <family val="1"/>
      </rPr>
      <t>T8080101011311</t>
    </r>
    <r>
      <rPr>
        <sz val="11.5"/>
        <rFont val="ＭＳ 明朝"/>
        <family val="1"/>
        <charset val="128"/>
      </rPr>
      <t xml:space="preserve">
</t>
    </r>
    <r>
      <rPr>
        <sz val="11.5"/>
        <rFont val="Bookman Old Style"/>
        <family val="1"/>
      </rPr>
      <t xml:space="preserve">TEL </t>
    </r>
    <r>
      <rPr>
        <sz val="11.5"/>
        <rFont val="ＭＳ Ｐ明朝"/>
        <family val="1"/>
        <charset val="128"/>
      </rPr>
      <t>：</t>
    </r>
    <r>
      <rPr>
        <sz val="11.5"/>
        <rFont val="Bookman Old Style"/>
        <family val="1"/>
      </rPr>
      <t>0544-26-0010</t>
    </r>
    <r>
      <rPr>
        <sz val="11.5"/>
        <rFont val="ＭＳ Ｐ明朝"/>
        <family val="1"/>
        <charset val="128"/>
      </rPr>
      <t>　　　　　</t>
    </r>
    <r>
      <rPr>
        <sz val="11.5"/>
        <rFont val="Bookman Old Style"/>
        <family val="1"/>
      </rPr>
      <t xml:space="preserve">FAX </t>
    </r>
    <r>
      <rPr>
        <sz val="11.5"/>
        <rFont val="ＭＳ Ｐ明朝"/>
        <family val="1"/>
        <charset val="128"/>
      </rPr>
      <t>：</t>
    </r>
    <r>
      <rPr>
        <sz val="11.5"/>
        <rFont val="Bookman Old Style"/>
        <family val="1"/>
      </rPr>
      <t>0544-24-5232
mail</t>
    </r>
    <r>
      <rPr>
        <sz val="11.5"/>
        <rFont val="ＭＳ 明朝"/>
        <family val="1"/>
        <charset val="128"/>
      </rPr>
      <t>：</t>
    </r>
    <r>
      <rPr>
        <sz val="11.5"/>
        <rFont val="Bookman Old Style"/>
        <family val="1"/>
      </rPr>
      <t>shiharai@ooishigumi-01.com</t>
    </r>
    <r>
      <rPr>
        <sz val="11.5"/>
        <rFont val="Bookman Old Style"/>
        <family val="1"/>
        <charset val="128"/>
      </rPr>
      <t xml:space="preserve">
</t>
    </r>
    <r>
      <rPr>
        <sz val="11.5"/>
        <rFont val="Yu Gothic"/>
        <family val="1"/>
        <charset val="128"/>
      </rPr>
      <t>※</t>
    </r>
    <r>
      <rPr>
        <sz val="11.5"/>
        <rFont val="ＭＳ Ｐ明朝"/>
        <family val="1"/>
        <charset val="128"/>
      </rPr>
      <t>支払通知書はこのアドレスから送信します。確実に送信ができるよう設定して下さい</t>
    </r>
    <rPh sb="0" eb="4">
      <t>カブシキガイシャ</t>
    </rPh>
    <rPh sb="5" eb="6">
      <t>ダイ</t>
    </rPh>
    <rPh sb="7" eb="8">
      <t>イシ</t>
    </rPh>
    <rPh sb="9" eb="10">
      <t>グミ</t>
    </rPh>
    <rPh sb="11" eb="14">
      <t>ケイリブ</t>
    </rPh>
    <rPh sb="18" eb="20">
      <t>トウロク</t>
    </rPh>
    <rPh sb="20" eb="23">
      <t>ジギョウシャ</t>
    </rPh>
    <rPh sb="23" eb="25">
      <t>バンゴウ</t>
    </rPh>
    <rPh sb="114" eb="119">
      <t>シハライツウチショ</t>
    </rPh>
    <rPh sb="128" eb="130">
      <t>ソウシン</t>
    </rPh>
    <rPh sb="134" eb="136">
      <t>カクジツ</t>
    </rPh>
    <rPh sb="137" eb="139">
      <t>ソウシン</t>
    </rPh>
    <rPh sb="145" eb="147">
      <t>セッテイ</t>
    </rPh>
    <rPh sb="149" eb="15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</si>
</sst>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66">
    <font>
      <sz val="11"/>
      <name val="ＭＳ 明朝"/>
      <family val="1"/>
      <charset val="128"/>
    </font>
    <font>
      <sz val="11"/>
      <color theme="1"/>
      <name val="ＭＳ 明朝"/>
      <family val="2"/>
      <charset val="128"/>
    </font>
    <font>
      <sz val="6"/>
      <name val="ＭＳ 明朝"/>
      <family val="1"/>
      <charset val="128"/>
    </font>
    <font>
      <sz val="12"/>
      <name val="ＭＳ 明朝"/>
      <family val="1"/>
      <charset val="128"/>
    </font>
    <font>
      <sz val="10"/>
      <name val="ＭＳ 明朝"/>
      <family val="1"/>
      <charset val="128"/>
    </font>
    <font>
      <b/>
      <sz val="12"/>
      <name val="ＭＳ 明朝"/>
      <family val="1"/>
      <charset val="128"/>
    </font>
    <font>
      <sz val="14"/>
      <name val="ＭＳ 明朝"/>
      <family val="1"/>
      <charset val="128"/>
    </font>
    <font>
      <b/>
      <sz val="16"/>
      <name val="ＭＳ 明朝"/>
      <family val="1"/>
      <charset val="128"/>
    </font>
    <font>
      <sz val="11"/>
      <name val="HG丸ｺﾞｼｯｸM-PRO"/>
      <family val="3"/>
      <charset val="128"/>
    </font>
    <font>
      <sz val="9"/>
      <name val="ＭＳ 明朝"/>
      <family val="1"/>
      <charset val="128"/>
    </font>
    <font>
      <sz val="10.5"/>
      <name val="ＭＳ 明朝"/>
      <family val="1"/>
      <charset val="128"/>
    </font>
    <font>
      <b/>
      <u/>
      <sz val="10.5"/>
      <name val="ＭＳ 明朝"/>
      <family val="1"/>
      <charset val="128"/>
    </font>
    <font>
      <b/>
      <sz val="14"/>
      <name val="ＭＳ 明朝"/>
      <family val="1"/>
      <charset val="128"/>
    </font>
    <font>
      <u val="double"/>
      <sz val="22"/>
      <name val="ＭＳ 明朝"/>
      <family val="1"/>
      <charset val="128"/>
    </font>
    <font>
      <b/>
      <sz val="11"/>
      <name val="ＭＳ 明朝"/>
      <family val="1"/>
      <charset val="128"/>
    </font>
    <font>
      <b/>
      <u/>
      <sz val="11"/>
      <name val="ＭＳ 明朝"/>
      <family val="1"/>
      <charset val="128"/>
    </font>
    <font>
      <sz val="22"/>
      <name val="ＭＳ 明朝"/>
      <family val="1"/>
      <charset val="128"/>
    </font>
    <font>
      <sz val="11"/>
      <name val="Bookman Old Style"/>
      <family val="1"/>
    </font>
    <font>
      <sz val="12"/>
      <name val="Bookman Old Style"/>
      <family val="1"/>
    </font>
    <font>
      <b/>
      <u val="double"/>
      <sz val="20"/>
      <name val="ＭＳ Ｐ明朝"/>
      <family val="1"/>
      <charset val="128"/>
    </font>
    <font>
      <sz val="13"/>
      <name val="Bookman Old Style"/>
      <family val="1"/>
    </font>
    <font>
      <sz val="13"/>
      <name val="ＭＳ 明朝"/>
      <family val="1"/>
      <charset val="128"/>
    </font>
    <font>
      <sz val="12"/>
      <name val="ＭＳ Ｐ明朝"/>
      <family val="1"/>
      <charset val="128"/>
    </font>
    <font>
      <b/>
      <sz val="22"/>
      <name val="ＭＳ Ｐ明朝"/>
      <family val="1"/>
      <charset val="128"/>
    </font>
    <font>
      <b/>
      <sz val="11"/>
      <color indexed="81"/>
      <name val="MS P ゴシック"/>
      <family val="3"/>
      <charset val="128"/>
    </font>
    <font>
      <sz val="16"/>
      <name val="Bookman Old Style"/>
      <family val="1"/>
    </font>
    <font>
      <sz val="10.5"/>
      <name val="Bookman Old Style"/>
      <family val="1"/>
    </font>
    <font>
      <sz val="11"/>
      <name val="ＭＳ Ｐ明朝"/>
      <family val="1"/>
      <charset val="128"/>
    </font>
    <font>
      <sz val="11"/>
      <name val="Bookman Old Style"/>
      <family val="1"/>
      <charset val="128"/>
    </font>
    <font>
      <b/>
      <sz val="11"/>
      <color rgb="FFFF0000"/>
      <name val="ＭＳ 明朝"/>
      <family val="1"/>
      <charset val="128"/>
    </font>
    <font>
      <b/>
      <sz val="12"/>
      <color rgb="FFFF0000"/>
      <name val="ＭＳ 明朝"/>
      <family val="1"/>
      <charset val="128"/>
    </font>
    <font>
      <sz val="11"/>
      <color theme="1"/>
      <name val="ＭＳ 明朝"/>
      <family val="1"/>
      <charset val="128"/>
    </font>
    <font>
      <b/>
      <u val="double"/>
      <sz val="11"/>
      <name val="ＭＳ 明朝"/>
      <family val="1"/>
      <charset val="128"/>
    </font>
    <font>
      <sz val="8.5"/>
      <name val="ＭＳ 明朝"/>
      <family val="1"/>
      <charset val="128"/>
    </font>
    <font>
      <b/>
      <sz val="8.5"/>
      <name val="ＭＳ 明朝"/>
      <family val="1"/>
      <charset val="128"/>
    </font>
    <font>
      <sz val="11.5"/>
      <name val="ＭＳ 明朝"/>
      <family val="1"/>
      <charset val="128"/>
    </font>
    <font>
      <sz val="11.5"/>
      <name val="Bookman Old Style"/>
      <family val="1"/>
    </font>
    <font>
      <sz val="11.5"/>
      <name val="ＭＳ Ｐ明朝"/>
      <family val="1"/>
      <charset val="128"/>
    </font>
    <font>
      <sz val="11.5"/>
      <name val="Bookman Old Style"/>
      <family val="1"/>
      <charset val="128"/>
    </font>
    <font>
      <b/>
      <sz val="12"/>
      <color rgb="FFFF0000"/>
      <name val="ＭＳ Ｐ明朝"/>
      <family val="1"/>
      <charset val="128"/>
    </font>
    <font>
      <b/>
      <sz val="10"/>
      <color indexed="81"/>
      <name val="MS P ゴシック"/>
      <family val="3"/>
      <charset val="128"/>
    </font>
    <font>
      <sz val="9.5"/>
      <name val="Bookman Old Style"/>
      <family val="1"/>
      <charset val="128"/>
    </font>
    <font>
      <sz val="9.5"/>
      <name val="ＭＳ 明朝"/>
      <family val="1"/>
      <charset val="128"/>
    </font>
    <font>
      <sz val="9.5"/>
      <name val="Bookman Old Style"/>
      <family val="1"/>
    </font>
    <font>
      <sz val="14"/>
      <name val="Bookman Old Style"/>
      <family val="1"/>
    </font>
    <font>
      <sz val="11"/>
      <color theme="1"/>
      <name val="Bookman Old Style"/>
      <family val="1"/>
    </font>
    <font>
      <sz val="6"/>
      <name val="ＭＳ 明朝"/>
      <family val="2"/>
      <charset val="128"/>
    </font>
    <font>
      <sz val="12"/>
      <color theme="1"/>
      <name val="Bookman Old Style"/>
      <family val="1"/>
    </font>
    <font>
      <sz val="12"/>
      <color theme="1"/>
      <name val="ＭＳ Ｐ明朝"/>
      <family val="1"/>
      <charset val="128"/>
    </font>
    <font>
      <sz val="16"/>
      <color theme="1"/>
      <name val="Bookman Old Style"/>
      <family val="1"/>
    </font>
    <font>
      <sz val="11"/>
      <color theme="1"/>
      <name val="ＭＳ Ｐ明朝"/>
      <family val="1"/>
      <charset val="128"/>
    </font>
    <font>
      <b/>
      <sz val="16"/>
      <color theme="1"/>
      <name val="Bookman Old Style"/>
      <family val="1"/>
    </font>
    <font>
      <b/>
      <u/>
      <sz val="16"/>
      <color theme="1"/>
      <name val="ＭＳ Ｐ明朝"/>
      <family val="1"/>
      <charset val="128"/>
    </font>
    <font>
      <sz val="12"/>
      <color theme="1"/>
      <name val="ＭＳ 明朝"/>
      <family val="1"/>
      <charset val="128"/>
    </font>
    <font>
      <sz val="14"/>
      <name val="ＭＳ Ｐ明朝"/>
      <family val="1"/>
      <charset val="128"/>
    </font>
    <font>
      <b/>
      <sz val="12"/>
      <color indexed="81"/>
      <name val="MS P ゴシック"/>
      <family val="3"/>
      <charset val="128"/>
    </font>
    <font>
      <sz val="11"/>
      <color theme="0"/>
      <name val="Bookman Old Style"/>
      <family val="1"/>
    </font>
    <font>
      <sz val="10"/>
      <color theme="1"/>
      <name val="ＭＳ Ｐ明朝"/>
      <family val="1"/>
      <charset val="128"/>
    </font>
    <font>
      <b/>
      <u val="double"/>
      <sz val="12"/>
      <color rgb="FFFF0000"/>
      <name val="Bookman Old Style"/>
      <family val="1"/>
      <charset val="128"/>
    </font>
    <font>
      <b/>
      <u val="double"/>
      <sz val="12"/>
      <color rgb="FFFF0000"/>
      <name val="ＭＳ 明朝"/>
      <family val="1"/>
      <charset val="128"/>
    </font>
    <font>
      <b/>
      <u val="double"/>
      <sz val="12"/>
      <color rgb="FFFF0000"/>
      <name val="ＭＳ Ｐ明朝"/>
      <family val="1"/>
      <charset val="128"/>
    </font>
    <font>
      <b/>
      <u val="double"/>
      <sz val="12"/>
      <name val="ＭＳ 明朝"/>
      <family val="1"/>
      <charset val="128"/>
    </font>
    <font>
      <b/>
      <sz val="11"/>
      <name val="Bookman Old Style"/>
      <family val="1"/>
    </font>
    <font>
      <b/>
      <sz val="12"/>
      <color rgb="FFFF0000"/>
      <name val="Bookman Old Style"/>
      <family val="1"/>
    </font>
    <font>
      <sz val="11.5"/>
      <name val="Yu Gothic"/>
      <family val="1"/>
      <charset val="128"/>
    </font>
    <font>
      <sz val="11"/>
      <name val="Yu Gothic"/>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slantDashDot">
        <color indexed="64"/>
      </bottom>
      <diagonal/>
    </border>
    <border>
      <left/>
      <right/>
      <top style="mediumDashDot">
        <color auto="1"/>
      </top>
      <bottom/>
      <diagonal/>
    </border>
    <border>
      <left/>
      <right/>
      <top/>
      <bottom style="mediumDashDot">
        <color auto="1"/>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bottom style="thin">
        <color theme="0" tint="-0.34998626667073579"/>
      </bottom>
      <diagonal/>
    </border>
    <border>
      <left style="medium">
        <color indexed="64"/>
      </left>
      <right/>
      <top style="thin">
        <color indexed="64"/>
      </top>
      <bottom style="thin">
        <color theme="0" tint="-0.34998626667073579"/>
      </bottom>
      <diagonal/>
    </border>
    <border>
      <left/>
      <right style="dotted">
        <color indexed="23"/>
      </right>
      <top style="thin">
        <color indexed="64"/>
      </top>
      <bottom style="thin">
        <color theme="0" tint="-0.34998626667073579"/>
      </bottom>
      <diagonal/>
    </border>
    <border>
      <left style="dotted">
        <color indexed="23"/>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dotted">
        <color indexed="23"/>
      </right>
      <top style="thin">
        <color theme="0" tint="-0.34998626667073579"/>
      </top>
      <bottom style="thin">
        <color theme="0" tint="-0.34998626667073579"/>
      </bottom>
      <diagonal/>
    </border>
    <border>
      <left style="dotted">
        <color indexed="23"/>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style="dotted">
        <color indexed="23"/>
      </right>
      <top style="thin">
        <color theme="0" tint="-0.34998626667073579"/>
      </top>
      <bottom style="thin">
        <color indexed="64"/>
      </bottom>
      <diagonal/>
    </border>
    <border>
      <left style="dotted">
        <color indexed="23"/>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indexed="64"/>
      </right>
      <top style="medium">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medium">
        <color indexed="64"/>
      </left>
      <right style="dotted">
        <color indexed="23"/>
      </right>
      <top style="thin">
        <color indexed="64"/>
      </top>
      <bottom style="thin">
        <color theme="0" tint="-0.34998626667073579"/>
      </bottom>
      <diagonal/>
    </border>
    <border>
      <left style="dotted">
        <color indexed="23"/>
      </left>
      <right style="dotted">
        <color indexed="23"/>
      </right>
      <top style="thin">
        <color indexed="64"/>
      </top>
      <bottom style="thin">
        <color theme="0" tint="-0.34998626667073579"/>
      </bottom>
      <diagonal/>
    </border>
    <border>
      <left style="medium">
        <color indexed="64"/>
      </left>
      <right style="dotted">
        <color indexed="23"/>
      </right>
      <top style="thin">
        <color theme="0" tint="-0.34998626667073579"/>
      </top>
      <bottom style="thin">
        <color theme="0" tint="-0.34998626667073579"/>
      </bottom>
      <diagonal/>
    </border>
    <border>
      <left style="dotted">
        <color indexed="23"/>
      </left>
      <right style="dotted">
        <color indexed="23"/>
      </right>
      <top style="thin">
        <color theme="0" tint="-0.34998626667073579"/>
      </top>
      <bottom style="thin">
        <color theme="0" tint="-0.34998626667073579"/>
      </bottom>
      <diagonal/>
    </border>
    <border>
      <left style="medium">
        <color indexed="64"/>
      </left>
      <right style="dotted">
        <color indexed="23"/>
      </right>
      <top style="thin">
        <color theme="0" tint="-0.34998626667073579"/>
      </top>
      <bottom style="thin">
        <color indexed="64"/>
      </bottom>
      <diagonal/>
    </border>
    <border>
      <left style="dotted">
        <color indexed="23"/>
      </left>
      <right style="dotted">
        <color indexed="23"/>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top style="thin">
        <color indexed="64"/>
      </top>
      <bottom style="medium">
        <color indexed="64"/>
      </bottom>
      <diagonal/>
    </border>
    <border>
      <left style="thin">
        <color theme="0" tint="-0.34998626667073579"/>
      </left>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bottom style="medium">
        <color indexed="64"/>
      </bottom>
      <diagonal/>
    </border>
    <border diagonalDown="1">
      <left/>
      <right style="medium">
        <color indexed="64"/>
      </right>
      <top/>
      <bottom/>
      <diagonal style="thin">
        <color auto="1"/>
      </diagonal>
    </border>
    <border diagonalDown="1">
      <left/>
      <right/>
      <top/>
      <bottom/>
      <diagonal style="thin">
        <color auto="1"/>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hair">
        <color theme="0" tint="-0.499984740745262"/>
      </right>
      <top style="thin">
        <color auto="1"/>
      </top>
      <bottom/>
      <diagonal/>
    </border>
    <border>
      <left style="hair">
        <color theme="0" tint="-0.499984740745262"/>
      </left>
      <right style="hair">
        <color theme="0" tint="-0.499984740745262"/>
      </right>
      <top/>
      <bottom/>
      <diagonal/>
    </border>
    <border>
      <left style="hair">
        <color theme="0" tint="-0.499984740745262"/>
      </left>
      <right style="medium">
        <color indexed="64"/>
      </right>
      <top/>
      <bottom/>
      <diagonal/>
    </border>
    <border>
      <left style="thin">
        <color auto="1"/>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medium">
        <color indexed="64"/>
      </right>
      <top/>
      <bottom style="thin">
        <color indexed="64"/>
      </bottom>
      <diagonal/>
    </border>
    <border>
      <left style="thin">
        <color indexed="64"/>
      </left>
      <right style="hair">
        <color theme="0" tint="-0.499984740745262"/>
      </right>
      <top style="medium">
        <color indexed="64"/>
      </top>
      <bottom style="thin">
        <color indexed="64"/>
      </bottom>
      <diagonal/>
    </border>
    <border>
      <left style="hair">
        <color theme="0" tint="-0.499984740745262"/>
      </left>
      <right style="hair">
        <color theme="0" tint="-0.499984740745262"/>
      </right>
      <top style="medium">
        <color indexed="64"/>
      </top>
      <bottom style="thin">
        <color indexed="64"/>
      </bottom>
      <diagonal/>
    </border>
    <border>
      <left style="hair">
        <color theme="0" tint="-0.499984740745262"/>
      </left>
      <right style="medium">
        <color indexed="64"/>
      </right>
      <top style="medium">
        <color indexed="64"/>
      </top>
      <bottom style="thin">
        <color indexed="64"/>
      </bottom>
      <diagonal/>
    </border>
    <border>
      <left style="thin">
        <color auto="1"/>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medium">
        <color indexed="64"/>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medium">
        <color indexed="64"/>
      </right>
      <top style="thin">
        <color indexed="64"/>
      </top>
      <bottom/>
      <diagonal/>
    </border>
    <border>
      <left style="thin">
        <color auto="1"/>
      </left>
      <right/>
      <top style="thin">
        <color auto="1"/>
      </top>
      <bottom style="dotted">
        <color theme="0" tint="-0.499984740745262"/>
      </bottom>
      <diagonal/>
    </border>
    <border>
      <left/>
      <right/>
      <top style="thin">
        <color auto="1"/>
      </top>
      <bottom style="dotted">
        <color theme="0" tint="-0.499984740745262"/>
      </bottom>
      <diagonal/>
    </border>
    <border>
      <left/>
      <right style="thin">
        <color indexed="64"/>
      </right>
      <top style="thin">
        <color auto="1"/>
      </top>
      <bottom style="dotted">
        <color theme="0" tint="-0.499984740745262"/>
      </bottom>
      <diagonal/>
    </border>
    <border>
      <left/>
      <right style="medium">
        <color indexed="64"/>
      </right>
      <top style="thin">
        <color auto="1"/>
      </top>
      <bottom style="dotted">
        <color theme="0" tint="-0.499984740745262"/>
      </bottom>
      <diagonal/>
    </border>
    <border>
      <left style="thin">
        <color auto="1"/>
      </left>
      <right style="dotted">
        <color theme="0" tint="-0.24994659260841701"/>
      </right>
      <top style="thin">
        <color auto="1"/>
      </top>
      <bottom style="thin">
        <color auto="1"/>
      </bottom>
      <diagonal/>
    </border>
    <border>
      <left style="dotted">
        <color theme="0" tint="-0.24994659260841701"/>
      </left>
      <right style="dotted">
        <color theme="0" tint="-0.24994659260841701"/>
      </right>
      <top style="thin">
        <color auto="1"/>
      </top>
      <bottom style="thin">
        <color auto="1"/>
      </bottom>
      <diagonal/>
    </border>
    <border>
      <left style="dotted">
        <color theme="0" tint="-0.24994659260841701"/>
      </left>
      <right style="thin">
        <color auto="1"/>
      </right>
      <top style="thin">
        <color auto="1"/>
      </top>
      <bottom style="thin">
        <color auto="1"/>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right style="thin">
        <color theme="0" tint="-0.34998626667073579"/>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513">
    <xf numFmtId="0" fontId="0" fillId="0" borderId="0" xfId="0">
      <alignment vertical="center"/>
    </xf>
    <xf numFmtId="0" fontId="4" fillId="0" borderId="0" xfId="0" applyFont="1">
      <alignment vertical="center"/>
    </xf>
    <xf numFmtId="0" fontId="0" fillId="0" borderId="13" xfId="0" applyBorder="1">
      <alignment vertical="center"/>
    </xf>
    <xf numFmtId="0" fontId="0" fillId="0" borderId="14" xfId="0"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8" fillId="0" borderId="0" xfId="0" applyFont="1">
      <alignment vertical="center"/>
    </xf>
    <xf numFmtId="0" fontId="6" fillId="0" borderId="0" xfId="0" applyFont="1">
      <alignment vertical="center"/>
    </xf>
    <xf numFmtId="0" fontId="0" fillId="0" borderId="0" xfId="0" applyAlignment="1">
      <alignment horizontal="distributed" vertical="center"/>
    </xf>
    <xf numFmtId="0" fontId="0" fillId="0" borderId="30" xfId="0" applyBorder="1">
      <alignment vertical="center"/>
    </xf>
    <xf numFmtId="0" fontId="0" fillId="0" borderId="33" xfId="0" applyBorder="1">
      <alignment vertical="center"/>
    </xf>
    <xf numFmtId="0" fontId="0" fillId="0" borderId="47" xfId="0" applyBorder="1">
      <alignment vertical="center"/>
    </xf>
    <xf numFmtId="0" fontId="3" fillId="0" borderId="0" xfId="0" applyFont="1" applyAlignment="1">
      <alignment horizontal="distributed" vertical="center"/>
    </xf>
    <xf numFmtId="0" fontId="0" fillId="0" borderId="48" xfId="0" applyBorder="1">
      <alignment vertical="center"/>
    </xf>
    <xf numFmtId="0" fontId="0" fillId="0" borderId="49" xfId="0" applyBorder="1">
      <alignment vertical="center"/>
    </xf>
    <xf numFmtId="0" fontId="17" fillId="0" borderId="0" xfId="0" applyFont="1" applyAlignment="1">
      <alignment horizontal="distributed" vertical="center"/>
    </xf>
    <xf numFmtId="0" fontId="17" fillId="0" borderId="0" xfId="0" applyFont="1" applyAlignment="1">
      <alignment horizontal="center" vertical="center"/>
    </xf>
    <xf numFmtId="0" fontId="30" fillId="0" borderId="0" xfId="0" applyFont="1">
      <alignment vertical="center"/>
    </xf>
    <xf numFmtId="0" fontId="27" fillId="0" borderId="0" xfId="0" applyFont="1" applyAlignment="1">
      <alignment horizontal="center" vertical="center"/>
    </xf>
    <xf numFmtId="0" fontId="36" fillId="0" borderId="0" xfId="0" applyFont="1">
      <alignment vertical="center"/>
    </xf>
    <xf numFmtId="0" fontId="0" fillId="0" borderId="91" xfId="0" applyBorder="1">
      <alignment vertical="center"/>
    </xf>
    <xf numFmtId="0" fontId="0" fillId="0" borderId="93" xfId="0" applyBorder="1">
      <alignment vertical="center"/>
    </xf>
    <xf numFmtId="0" fontId="0" fillId="0" borderId="75" xfId="0" applyBorder="1">
      <alignment vertical="center"/>
    </xf>
    <xf numFmtId="0" fontId="0" fillId="0" borderId="65" xfId="0" applyBorder="1">
      <alignment vertical="center"/>
    </xf>
    <xf numFmtId="0" fontId="0" fillId="0" borderId="79" xfId="0" applyBorder="1">
      <alignment vertical="center"/>
    </xf>
    <xf numFmtId="0" fontId="3" fillId="0" borderId="69" xfId="0" applyFont="1" applyBorder="1" applyAlignment="1">
      <alignment horizontal="center" vertical="center" wrapText="1"/>
    </xf>
    <xf numFmtId="0" fontId="0" fillId="0" borderId="71" xfId="0" applyBorder="1">
      <alignment vertical="center"/>
    </xf>
    <xf numFmtId="0" fontId="6" fillId="0" borderId="61" xfId="0" applyFont="1" applyBorder="1" applyAlignment="1">
      <alignment horizontal="center" vertical="center" shrinkToFit="1"/>
    </xf>
    <xf numFmtId="0" fontId="6" fillId="0" borderId="65" xfId="0" applyFont="1" applyBorder="1" applyAlignment="1">
      <alignment horizontal="center" vertical="center" shrinkToFit="1"/>
    </xf>
    <xf numFmtId="0" fontId="3" fillId="0" borderId="64" xfId="0" applyFont="1" applyBorder="1">
      <alignment vertical="center"/>
    </xf>
    <xf numFmtId="0" fontId="6" fillId="0" borderId="69" xfId="0" applyFont="1" applyBorder="1" applyAlignment="1">
      <alignment horizontal="center" vertical="center" shrinkToFit="1"/>
    </xf>
    <xf numFmtId="0" fontId="0" fillId="0" borderId="0" xfId="0" applyAlignment="1">
      <alignment vertical="top"/>
    </xf>
    <xf numFmtId="177" fontId="25" fillId="0" borderId="0" xfId="0" applyNumberFormat="1" applyFont="1">
      <alignment vertical="center"/>
    </xf>
    <xf numFmtId="0" fontId="6" fillId="0" borderId="53" xfId="0" applyFont="1" applyBorder="1" applyAlignment="1">
      <alignment horizontal="center" vertical="center" shrinkToFit="1"/>
    </xf>
    <xf numFmtId="0" fontId="6" fillId="0" borderId="0" xfId="0" applyFont="1" applyAlignment="1">
      <alignment horizontal="center" vertical="center" shrinkToFit="1"/>
    </xf>
    <xf numFmtId="0" fontId="6" fillId="0" borderId="31" xfId="0" applyFont="1" applyBorder="1" applyAlignment="1">
      <alignment horizontal="center" vertical="center" shrinkToFit="1"/>
    </xf>
    <xf numFmtId="0" fontId="45" fillId="0" borderId="0" xfId="1" applyFont="1">
      <alignment vertical="center"/>
    </xf>
    <xf numFmtId="0" fontId="36" fillId="0" borderId="0" xfId="0" applyFont="1" applyAlignment="1">
      <alignment vertical="distributed"/>
    </xf>
    <xf numFmtId="0" fontId="37" fillId="0" borderId="0" xfId="0" applyFont="1" applyAlignment="1">
      <alignment horizontal="center" vertical="distributed"/>
    </xf>
    <xf numFmtId="0" fontId="38" fillId="0" borderId="0" xfId="0" applyFont="1" applyAlignment="1">
      <alignment horizontal="left" vertical="distributed" wrapText="1"/>
    </xf>
    <xf numFmtId="0" fontId="45" fillId="0" borderId="15" xfId="1" applyFont="1" applyBorder="1">
      <alignment vertical="center"/>
    </xf>
    <xf numFmtId="0" fontId="48" fillId="3" borderId="108" xfId="1" applyFont="1" applyFill="1" applyBorder="1" applyAlignment="1">
      <alignment horizontal="center" vertical="center"/>
    </xf>
    <xf numFmtId="178" fontId="47" fillId="0" borderId="40" xfId="1" applyNumberFormat="1" applyFont="1" applyBorder="1">
      <alignment vertical="center"/>
    </xf>
    <xf numFmtId="178" fontId="47" fillId="0" borderId="109" xfId="1" applyNumberFormat="1" applyFont="1" applyBorder="1">
      <alignment vertical="center"/>
    </xf>
    <xf numFmtId="0" fontId="48" fillId="3" borderId="57" xfId="1" applyFont="1" applyFill="1" applyBorder="1" applyAlignment="1">
      <alignment horizontal="center" vertical="center"/>
    </xf>
    <xf numFmtId="0" fontId="47" fillId="0" borderId="0" xfId="1" applyFont="1">
      <alignment vertical="center"/>
    </xf>
    <xf numFmtId="0" fontId="48" fillId="3" borderId="31" xfId="1" applyFont="1" applyFill="1" applyBorder="1" applyAlignment="1">
      <alignment horizontal="center" vertical="center"/>
    </xf>
    <xf numFmtId="0" fontId="48" fillId="3" borderId="31" xfId="1" applyFont="1" applyFill="1" applyBorder="1" applyAlignment="1">
      <alignment horizontal="distributed" vertical="center"/>
    </xf>
    <xf numFmtId="0" fontId="48" fillId="3" borderId="12" xfId="1" applyFont="1" applyFill="1" applyBorder="1" applyAlignment="1">
      <alignment horizontal="center" vertical="center"/>
    </xf>
    <xf numFmtId="0" fontId="48" fillId="3" borderId="0" xfId="1" applyFont="1" applyFill="1" applyAlignment="1">
      <alignment horizontal="center" vertical="center"/>
    </xf>
    <xf numFmtId="0" fontId="48" fillId="0" borderId="0" xfId="1" applyFont="1" applyAlignment="1">
      <alignment horizontal="center" vertical="center"/>
    </xf>
    <xf numFmtId="0" fontId="47" fillId="3" borderId="57" xfId="1" applyFont="1" applyFill="1" applyBorder="1" applyAlignment="1">
      <alignment horizontal="center" vertical="center"/>
    </xf>
    <xf numFmtId="0" fontId="48" fillId="3" borderId="14" xfId="1" applyFont="1" applyFill="1" applyBorder="1" applyAlignment="1">
      <alignment horizontal="center" vertical="center"/>
    </xf>
    <xf numFmtId="0" fontId="47" fillId="3" borderId="14" xfId="1" applyFont="1" applyFill="1" applyBorder="1" applyAlignment="1">
      <alignment horizontal="distributed" vertical="center"/>
    </xf>
    <xf numFmtId="0" fontId="48" fillId="3" borderId="15" xfId="1" applyFont="1" applyFill="1" applyBorder="1" applyAlignment="1">
      <alignment horizontal="center" vertical="center"/>
    </xf>
    <xf numFmtId="0" fontId="48" fillId="3" borderId="0" xfId="1" applyFont="1" applyFill="1" applyAlignment="1">
      <alignment horizontal="distributed" vertical="center"/>
    </xf>
    <xf numFmtId="0" fontId="48" fillId="3" borderId="6" xfId="1" applyFont="1" applyFill="1" applyBorder="1" applyAlignment="1">
      <alignment horizontal="center" vertical="center"/>
    </xf>
    <xf numFmtId="0" fontId="48" fillId="3" borderId="56" xfId="1" applyFont="1" applyFill="1" applyBorder="1" applyAlignment="1">
      <alignment horizontal="center" vertical="center"/>
    </xf>
    <xf numFmtId="0" fontId="48" fillId="0" borderId="53" xfId="1" applyFont="1" applyBorder="1" applyAlignment="1">
      <alignment horizontal="center" vertical="center"/>
    </xf>
    <xf numFmtId="0" fontId="48" fillId="3" borderId="11" xfId="1" applyFont="1" applyFill="1" applyBorder="1" applyAlignment="1">
      <alignment horizontal="center" vertical="center"/>
    </xf>
    <xf numFmtId="0" fontId="48" fillId="3" borderId="13" xfId="1" applyFont="1" applyFill="1" applyBorder="1" applyAlignment="1">
      <alignment horizontal="center" vertical="center"/>
    </xf>
    <xf numFmtId="0" fontId="48" fillId="3" borderId="14" xfId="1" applyFont="1" applyFill="1" applyBorder="1" applyAlignment="1">
      <alignment horizontal="distributed" vertical="center"/>
    </xf>
    <xf numFmtId="0" fontId="47" fillId="3" borderId="57" xfId="1" applyFont="1" applyFill="1" applyBorder="1">
      <alignment vertical="center"/>
    </xf>
    <xf numFmtId="0" fontId="48" fillId="3" borderId="44" xfId="1" applyFont="1" applyFill="1" applyBorder="1" applyAlignment="1">
      <alignment horizontal="center" vertical="center"/>
    </xf>
    <xf numFmtId="0" fontId="48" fillId="3" borderId="33" xfId="1" applyFont="1" applyFill="1" applyBorder="1" applyAlignment="1">
      <alignment horizontal="distributed" vertical="center"/>
    </xf>
    <xf numFmtId="0" fontId="48" fillId="3" borderId="121" xfId="1" applyFont="1" applyFill="1" applyBorder="1">
      <alignment vertical="center"/>
    </xf>
    <xf numFmtId="0" fontId="48" fillId="3" borderId="107" xfId="1" applyFont="1" applyFill="1" applyBorder="1">
      <alignment vertical="center"/>
    </xf>
    <xf numFmtId="0" fontId="47" fillId="3" borderId="40" xfId="1" applyFont="1" applyFill="1" applyBorder="1" applyAlignment="1">
      <alignment horizontal="distributed" vertical="center"/>
    </xf>
    <xf numFmtId="0" fontId="47" fillId="3" borderId="108" xfId="1" applyFont="1" applyFill="1" applyBorder="1" applyAlignment="1">
      <alignment horizontal="center" vertical="center"/>
    </xf>
    <xf numFmtId="0" fontId="47" fillId="3" borderId="0" xfId="1" applyFont="1" applyFill="1">
      <alignment vertical="center"/>
    </xf>
    <xf numFmtId="0" fontId="47" fillId="0" borderId="53" xfId="1" applyFont="1" applyBorder="1">
      <alignment vertical="center"/>
    </xf>
    <xf numFmtId="0" fontId="47" fillId="0" borderId="31" xfId="1" applyFont="1" applyBorder="1">
      <alignment vertical="center"/>
    </xf>
    <xf numFmtId="0" fontId="47" fillId="3" borderId="33" xfId="1" applyFont="1" applyFill="1" applyBorder="1">
      <alignment vertical="center"/>
    </xf>
    <xf numFmtId="0" fontId="47" fillId="3" borderId="121" xfId="1" applyFont="1" applyFill="1" applyBorder="1" applyAlignment="1">
      <alignment horizontal="center" vertical="center"/>
    </xf>
    <xf numFmtId="0" fontId="48" fillId="3" borderId="146" xfId="1" applyFont="1" applyFill="1" applyBorder="1" applyAlignment="1">
      <alignment horizontal="center" vertical="center"/>
    </xf>
    <xf numFmtId="0" fontId="48" fillId="3" borderId="147" xfId="1" applyFont="1" applyFill="1" applyBorder="1" applyAlignment="1">
      <alignment horizontal="distributed" vertical="center"/>
    </xf>
    <xf numFmtId="0" fontId="48" fillId="3" borderId="148" xfId="1" applyFont="1" applyFill="1" applyBorder="1" applyAlignment="1">
      <alignment horizontal="center" vertical="center"/>
    </xf>
    <xf numFmtId="0" fontId="48" fillId="3" borderId="148" xfId="1" applyFont="1" applyFill="1" applyBorder="1">
      <alignment vertical="center"/>
    </xf>
    <xf numFmtId="0" fontId="18" fillId="0" borderId="0" xfId="0" applyFont="1" applyAlignment="1">
      <alignment horizontal="center" vertical="center"/>
    </xf>
    <xf numFmtId="0" fontId="44" fillId="0" borderId="0" xfId="0" applyFont="1">
      <alignment vertical="center"/>
    </xf>
    <xf numFmtId="0" fontId="6" fillId="0" borderId="0" xfId="0" applyFont="1" applyAlignment="1">
      <alignment horizontal="left" vertical="center"/>
    </xf>
    <xf numFmtId="0" fontId="47" fillId="0" borderId="150" xfId="1" applyFont="1" applyBorder="1" applyAlignment="1">
      <alignment horizontal="center" vertical="center"/>
    </xf>
    <xf numFmtId="49" fontId="47" fillId="0" borderId="151" xfId="1" applyNumberFormat="1" applyFont="1" applyBorder="1" applyAlignment="1">
      <alignment horizontal="center" vertical="center"/>
    </xf>
    <xf numFmtId="49" fontId="47" fillId="0" borderId="152" xfId="1"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44" fillId="0" borderId="0" xfId="0" applyFont="1" applyAlignment="1"/>
    <xf numFmtId="0" fontId="9" fillId="0" borderId="0" xfId="0" applyFont="1" applyAlignment="1">
      <alignment horizontal="center" vertical="center" wrapText="1"/>
    </xf>
    <xf numFmtId="0" fontId="9" fillId="0" borderId="0" xfId="0" applyFont="1" applyAlignment="1">
      <alignment horizontal="center" vertical="center"/>
    </xf>
    <xf numFmtId="177" fontId="17" fillId="0" borderId="0" xfId="0" applyNumberFormat="1" applyFont="1" applyAlignment="1">
      <alignment horizontal="right" vertical="center"/>
    </xf>
    <xf numFmtId="177" fontId="17" fillId="0" borderId="0" xfId="0" applyNumberFormat="1" applyFont="1">
      <alignment vertical="center"/>
    </xf>
    <xf numFmtId="177" fontId="56" fillId="0" borderId="0" xfId="0" applyNumberFormat="1" applyFont="1">
      <alignment vertical="center"/>
    </xf>
    <xf numFmtId="0" fontId="27" fillId="0" borderId="0" xfId="0" applyFont="1" applyAlignment="1">
      <alignment horizontal="distributed" vertical="center"/>
    </xf>
    <xf numFmtId="0" fontId="27" fillId="0" borderId="0" xfId="0" applyFont="1">
      <alignment vertical="center"/>
    </xf>
    <xf numFmtId="0" fontId="39" fillId="0" borderId="0" xfId="0" applyFont="1">
      <alignment vertical="center"/>
    </xf>
    <xf numFmtId="0" fontId="63" fillId="0" borderId="0" xfId="0" applyFont="1">
      <alignment vertical="center"/>
    </xf>
    <xf numFmtId="0" fontId="0" fillId="0" borderId="0" xfId="0">
      <alignment vertical="center"/>
    </xf>
    <xf numFmtId="0" fontId="17" fillId="0" borderId="0" xfId="0" applyFont="1">
      <alignment vertical="center"/>
    </xf>
    <xf numFmtId="0" fontId="0" fillId="0" borderId="0" xfId="0" applyAlignment="1">
      <alignment vertical="center" wrapText="1"/>
    </xf>
    <xf numFmtId="0" fontId="17" fillId="0" borderId="0" xfId="0" applyFont="1" applyAlignment="1">
      <alignment vertical="center" wrapText="1"/>
    </xf>
    <xf numFmtId="0" fontId="58" fillId="0" borderId="0" xfId="0" applyFont="1">
      <alignment vertical="center"/>
    </xf>
    <xf numFmtId="0" fontId="12" fillId="3" borderId="0" xfId="0" applyFont="1" applyFill="1" applyAlignment="1">
      <alignment horizontal="center" vertical="center"/>
    </xf>
    <xf numFmtId="0" fontId="28" fillId="0" borderId="0" xfId="0" applyFont="1">
      <alignment vertical="center"/>
    </xf>
    <xf numFmtId="0" fontId="61" fillId="0" borderId="0" xfId="0" applyFont="1">
      <alignment vertical="center"/>
    </xf>
    <xf numFmtId="0" fontId="59" fillId="0" borderId="0" xfId="0" applyFont="1">
      <alignment vertical="center"/>
    </xf>
    <xf numFmtId="0" fontId="50" fillId="0" borderId="8" xfId="1" applyFont="1" applyBorder="1">
      <alignment vertical="center"/>
    </xf>
    <xf numFmtId="0" fontId="50" fillId="0" borderId="8" xfId="1" applyFont="1" applyBorder="1" applyAlignment="1">
      <alignment horizontal="center" vertical="center"/>
    </xf>
    <xf numFmtId="0" fontId="50" fillId="0" borderId="10" xfId="1" applyFont="1" applyBorder="1" applyAlignment="1">
      <alignment horizontal="center" vertical="center"/>
    </xf>
    <xf numFmtId="0" fontId="50" fillId="0" borderId="13" xfId="1" applyFont="1" applyBorder="1" applyAlignment="1">
      <alignment horizontal="left" vertical="center"/>
    </xf>
    <xf numFmtId="0" fontId="45" fillId="0" borderId="14" xfId="1" applyFont="1" applyBorder="1" applyAlignment="1">
      <alignment horizontal="left" vertical="center"/>
    </xf>
    <xf numFmtId="0" fontId="45" fillId="0" borderId="15" xfId="1" applyFont="1" applyBorder="1" applyAlignment="1">
      <alignment horizontal="left" vertical="center"/>
    </xf>
    <xf numFmtId="0" fontId="48" fillId="3" borderId="124" xfId="1" applyFont="1" applyFill="1" applyBorder="1" applyAlignment="1">
      <alignment horizontal="center" vertical="center" textRotation="255"/>
    </xf>
    <xf numFmtId="0" fontId="48" fillId="3" borderId="127" xfId="1" applyFont="1" applyFill="1" applyBorder="1" applyAlignment="1">
      <alignment horizontal="center" vertical="center" textRotation="255"/>
    </xf>
    <xf numFmtId="0" fontId="48" fillId="3" borderId="128" xfId="1" applyFont="1" applyFill="1" applyBorder="1" applyAlignment="1">
      <alignment horizontal="center" vertical="center" textRotation="255"/>
    </xf>
    <xf numFmtId="0" fontId="48" fillId="0" borderId="0" xfId="1" applyFont="1" applyAlignment="1">
      <alignment horizontal="left"/>
    </xf>
    <xf numFmtId="49" fontId="49" fillId="0" borderId="144" xfId="1" applyNumberFormat="1" applyFont="1" applyBorder="1" applyAlignment="1">
      <alignment horizontal="center" vertical="center"/>
    </xf>
    <xf numFmtId="49" fontId="49" fillId="0" borderId="135" xfId="1" applyNumberFormat="1" applyFont="1" applyBorder="1" applyAlignment="1">
      <alignment horizontal="center" vertical="center"/>
    </xf>
    <xf numFmtId="49" fontId="49" fillId="0" borderId="137" xfId="1" applyNumberFormat="1" applyFont="1" applyBorder="1" applyAlignment="1">
      <alignment horizontal="center" vertical="center"/>
    </xf>
    <xf numFmtId="49" fontId="49" fillId="0" borderId="138" xfId="1" applyNumberFormat="1" applyFont="1" applyBorder="1" applyAlignment="1">
      <alignment horizontal="center" vertical="center"/>
    </xf>
    <xf numFmtId="49" fontId="49" fillId="0" borderId="141" xfId="1" applyNumberFormat="1" applyFont="1" applyBorder="1" applyAlignment="1">
      <alignment horizontal="center" vertical="center"/>
    </xf>
    <xf numFmtId="49" fontId="49" fillId="0" borderId="142" xfId="1" applyNumberFormat="1" applyFont="1" applyBorder="1" applyAlignment="1">
      <alignment horizontal="center" vertical="center"/>
    </xf>
    <xf numFmtId="0" fontId="48" fillId="0" borderId="13" xfId="1" applyFont="1" applyBorder="1" applyAlignment="1">
      <alignment horizontal="left" vertical="center" indent="1"/>
    </xf>
    <xf numFmtId="0" fontId="48" fillId="0" borderId="14" xfId="1" applyFont="1" applyBorder="1" applyAlignment="1">
      <alignment horizontal="left" vertical="center" indent="1"/>
    </xf>
    <xf numFmtId="0" fontId="48" fillId="0" borderId="15" xfId="1" applyFont="1" applyBorder="1" applyAlignment="1">
      <alignment horizontal="left" vertical="center" indent="1"/>
    </xf>
    <xf numFmtId="0" fontId="3" fillId="3" borderId="13"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5" xfId="1" applyFont="1" applyFill="1" applyBorder="1" applyAlignment="1">
      <alignment horizontal="center" vertical="center"/>
    </xf>
    <xf numFmtId="49" fontId="49" fillId="0" borderId="143" xfId="1" applyNumberFormat="1" applyFont="1" applyBorder="1" applyAlignment="1">
      <alignment horizontal="center" vertical="center"/>
    </xf>
    <xf numFmtId="49" fontId="49" fillId="0" borderId="140" xfId="1" applyNumberFormat="1" applyFont="1" applyBorder="1" applyAlignment="1">
      <alignment horizontal="center" vertical="center"/>
    </xf>
    <xf numFmtId="0" fontId="47" fillId="3" borderId="6" xfId="1" applyFont="1" applyFill="1" applyBorder="1" applyAlignment="1">
      <alignment horizontal="center" vertical="center"/>
    </xf>
    <xf numFmtId="0" fontId="47" fillId="3" borderId="53" xfId="1" applyFont="1" applyFill="1" applyBorder="1" applyAlignment="1">
      <alignment horizontal="center" vertical="center"/>
    </xf>
    <xf numFmtId="0" fontId="47" fillId="3" borderId="56" xfId="1" applyFont="1" applyFill="1" applyBorder="1" applyAlignment="1">
      <alignment horizontal="center" vertical="center"/>
    </xf>
    <xf numFmtId="0" fontId="47" fillId="3" borderId="11" xfId="1" applyFont="1" applyFill="1" applyBorder="1" applyAlignment="1">
      <alignment horizontal="center" vertical="center"/>
    </xf>
    <xf numFmtId="0" fontId="47" fillId="3" borderId="31" xfId="1" applyFont="1" applyFill="1" applyBorder="1" applyAlignment="1">
      <alignment horizontal="center" vertical="center"/>
    </xf>
    <xf numFmtId="0" fontId="47" fillId="3" borderId="12" xfId="1" applyFont="1" applyFill="1" applyBorder="1" applyAlignment="1">
      <alignment horizontal="center" vertical="center"/>
    </xf>
    <xf numFmtId="0" fontId="45" fillId="0" borderId="10" xfId="1" applyFont="1" applyBorder="1" applyAlignment="1">
      <alignment horizontal="center" vertical="center"/>
    </xf>
    <xf numFmtId="0" fontId="50" fillId="0" borderId="13" xfId="1" applyFont="1" applyBorder="1" applyAlignment="1">
      <alignment horizontal="right" vertical="center"/>
    </xf>
    <xf numFmtId="0" fontId="45" fillId="0" borderId="14" xfId="1" applyFont="1" applyBorder="1" applyAlignment="1">
      <alignment horizontal="right" vertical="center"/>
    </xf>
    <xf numFmtId="0" fontId="52" fillId="0" borderId="0" xfId="1" applyFont="1" applyAlignment="1">
      <alignment horizontal="center" vertical="center"/>
    </xf>
    <xf numFmtId="0" fontId="51" fillId="0" borderId="0" xfId="1" applyFont="1" applyAlignment="1">
      <alignment horizontal="center" vertical="center"/>
    </xf>
    <xf numFmtId="0" fontId="38" fillId="0" borderId="0" xfId="0" applyFont="1" applyAlignment="1">
      <alignment horizontal="left" vertical="distributed" wrapText="1"/>
    </xf>
    <xf numFmtId="0" fontId="37" fillId="0" borderId="0" xfId="0" applyFont="1" applyAlignment="1">
      <alignment horizontal="center" vertical="distributed"/>
    </xf>
    <xf numFmtId="0" fontId="48" fillId="0" borderId="147" xfId="1" applyFont="1" applyBorder="1" applyAlignment="1">
      <alignment horizontal="left" vertical="center" indent="1"/>
    </xf>
    <xf numFmtId="0" fontId="47" fillId="0" borderId="147" xfId="1" applyFont="1" applyBorder="1" applyAlignment="1">
      <alignment horizontal="left" vertical="center" indent="1"/>
    </xf>
    <xf numFmtId="0" fontId="47" fillId="0" borderId="149" xfId="1" applyFont="1" applyBorder="1" applyAlignment="1">
      <alignment horizontal="left" vertical="center" indent="1"/>
    </xf>
    <xf numFmtId="0" fontId="48" fillId="0" borderId="33" xfId="1" applyFont="1" applyBorder="1" applyAlignment="1">
      <alignment horizontal="left" vertical="center" indent="1"/>
    </xf>
    <xf numFmtId="0" fontId="47" fillId="0" borderId="33" xfId="1" applyFont="1" applyBorder="1" applyAlignment="1">
      <alignment horizontal="left" vertical="center" indent="1"/>
    </xf>
    <xf numFmtId="0" fontId="47" fillId="0" borderId="41" xfId="1" applyFont="1" applyBorder="1" applyAlignment="1">
      <alignment horizontal="left" vertical="center" indent="1"/>
    </xf>
    <xf numFmtId="0" fontId="47" fillId="0" borderId="0" xfId="1" applyFont="1">
      <alignment vertical="center"/>
    </xf>
    <xf numFmtId="0" fontId="47" fillId="0" borderId="1" xfId="1" applyFont="1" applyBorder="1">
      <alignment vertical="center"/>
    </xf>
    <xf numFmtId="0" fontId="48" fillId="0" borderId="53" xfId="1" applyFont="1" applyBorder="1">
      <alignment vertical="center"/>
    </xf>
    <xf numFmtId="0" fontId="48" fillId="0" borderId="31" xfId="1" applyFont="1" applyBorder="1">
      <alignment vertical="center"/>
    </xf>
    <xf numFmtId="0" fontId="49" fillId="0" borderId="131" xfId="1" applyFont="1" applyBorder="1" applyAlignment="1">
      <alignment horizontal="center" vertical="center"/>
    </xf>
    <xf numFmtId="0" fontId="49" fillId="0" borderId="132" xfId="1" applyFont="1" applyBorder="1" applyAlignment="1">
      <alignment horizontal="center" vertical="center"/>
    </xf>
    <xf numFmtId="0" fontId="49" fillId="0" borderId="134" xfId="1" applyFont="1" applyBorder="1" applyAlignment="1">
      <alignment horizontal="center" vertical="center"/>
    </xf>
    <xf numFmtId="0" fontId="49" fillId="0" borderId="135" xfId="1" applyFont="1" applyBorder="1" applyAlignment="1">
      <alignment horizontal="center" vertical="center"/>
    </xf>
    <xf numFmtId="0" fontId="49" fillId="0" borderId="133" xfId="1" applyFont="1" applyBorder="1" applyAlignment="1">
      <alignment horizontal="center" vertical="center"/>
    </xf>
    <xf numFmtId="0" fontId="49" fillId="0" borderId="136" xfId="1" applyFont="1" applyBorder="1" applyAlignment="1">
      <alignment horizontal="center" vertical="center"/>
    </xf>
    <xf numFmtId="0" fontId="48" fillId="3" borderId="6" xfId="1" applyFont="1" applyFill="1" applyBorder="1" applyAlignment="1">
      <alignment horizontal="center" vertical="center"/>
    </xf>
    <xf numFmtId="0" fontId="48" fillId="3" borderId="53" xfId="1" applyFont="1" applyFill="1" applyBorder="1" applyAlignment="1">
      <alignment horizontal="center" vertical="center"/>
    </xf>
    <xf numFmtId="0" fontId="48" fillId="3" borderId="56" xfId="1" applyFont="1" applyFill="1" applyBorder="1" applyAlignment="1">
      <alignment horizontal="center" vertical="center"/>
    </xf>
    <xf numFmtId="0" fontId="48" fillId="3" borderId="11" xfId="1" applyFont="1" applyFill="1" applyBorder="1" applyAlignment="1">
      <alignment horizontal="center" vertical="center"/>
    </xf>
    <xf numFmtId="0" fontId="48" fillId="3" borderId="31" xfId="1" applyFont="1" applyFill="1" applyBorder="1" applyAlignment="1">
      <alignment horizontal="center" vertical="center"/>
    </xf>
    <xf numFmtId="0" fontId="48" fillId="3" borderId="12" xfId="1" applyFont="1" applyFill="1" applyBorder="1" applyAlignment="1">
      <alignment horizontal="center" vertical="center"/>
    </xf>
    <xf numFmtId="0" fontId="48" fillId="3" borderId="39" xfId="1" applyFont="1" applyFill="1" applyBorder="1" applyAlignment="1">
      <alignment horizontal="center" vertical="center"/>
    </xf>
    <xf numFmtId="0" fontId="48" fillId="3" borderId="40" xfId="1" applyFont="1" applyFill="1" applyBorder="1" applyAlignment="1">
      <alignment horizontal="center" vertical="center"/>
    </xf>
    <xf numFmtId="0" fontId="48" fillId="3" borderId="125" xfId="1" applyFont="1" applyFill="1" applyBorder="1" applyAlignment="1">
      <alignment horizontal="center" vertical="center"/>
    </xf>
    <xf numFmtId="0" fontId="48" fillId="3" borderId="0" xfId="1" applyFont="1" applyFill="1" applyAlignment="1">
      <alignment horizontal="center" vertical="center"/>
    </xf>
    <xf numFmtId="0" fontId="57" fillId="3" borderId="127" xfId="1" applyFont="1" applyFill="1" applyBorder="1" applyAlignment="1">
      <alignment horizontal="center" vertical="center" textRotation="255"/>
    </xf>
    <xf numFmtId="0" fontId="57" fillId="3" borderId="130" xfId="1" applyFont="1" applyFill="1" applyBorder="1" applyAlignment="1">
      <alignment horizontal="center" vertical="center" textRotation="255"/>
    </xf>
    <xf numFmtId="0" fontId="48" fillId="3" borderId="0" xfId="1" applyFont="1" applyFill="1" applyAlignment="1">
      <alignment horizontal="distributed" vertical="center"/>
    </xf>
    <xf numFmtId="0" fontId="48" fillId="3" borderId="126" xfId="1" applyFont="1" applyFill="1" applyBorder="1" applyAlignment="1">
      <alignment horizontal="center" vertical="center" textRotation="255"/>
    </xf>
    <xf numFmtId="0" fontId="48" fillId="3" borderId="130" xfId="1" applyFont="1" applyFill="1" applyBorder="1" applyAlignment="1">
      <alignment horizontal="center" vertical="center" textRotation="255"/>
    </xf>
    <xf numFmtId="0" fontId="48" fillId="3" borderId="53" xfId="1" applyFont="1" applyFill="1" applyBorder="1" applyAlignment="1">
      <alignment horizontal="distributed" vertical="center"/>
    </xf>
    <xf numFmtId="0" fontId="48" fillId="3" borderId="31" xfId="1" applyFont="1" applyFill="1" applyBorder="1" applyAlignment="1">
      <alignment horizontal="distributed" vertical="center"/>
    </xf>
    <xf numFmtId="0" fontId="47" fillId="0" borderId="0" xfId="1" applyFont="1" applyAlignment="1">
      <alignment horizontal="center" vertical="center"/>
    </xf>
    <xf numFmtId="0" fontId="48" fillId="0" borderId="0" xfId="1" applyFont="1" applyAlignment="1">
      <alignment horizontal="center" vertical="center"/>
    </xf>
    <xf numFmtId="0" fontId="48" fillId="0" borderId="31" xfId="1" applyFont="1" applyBorder="1" applyAlignment="1">
      <alignment horizontal="left" vertical="center" indent="1"/>
    </xf>
    <xf numFmtId="0" fontId="47" fillId="0" borderId="31" xfId="1" applyFont="1" applyBorder="1" applyAlignment="1">
      <alignment horizontal="left" vertical="center" indent="1"/>
    </xf>
    <xf numFmtId="0" fontId="47" fillId="0" borderId="0" xfId="1" applyFont="1" applyAlignment="1">
      <alignment horizontal="left" vertical="center" indent="1"/>
    </xf>
    <xf numFmtId="0" fontId="47" fillId="0" borderId="1" xfId="1" applyFont="1" applyBorder="1" applyAlignment="1">
      <alignment horizontal="left" vertical="center" indent="1"/>
    </xf>
    <xf numFmtId="0" fontId="47" fillId="0" borderId="53" xfId="1" applyFont="1" applyBorder="1">
      <alignment vertical="center"/>
    </xf>
    <xf numFmtId="0" fontId="47" fillId="0" borderId="54" xfId="1" applyFont="1" applyBorder="1">
      <alignment vertical="center"/>
    </xf>
    <xf numFmtId="0" fontId="48" fillId="0" borderId="0" xfId="1" applyFont="1" applyAlignment="1">
      <alignment horizontal="left" vertical="center" indent="1"/>
    </xf>
    <xf numFmtId="0" fontId="47" fillId="0" borderId="55" xfId="1" applyFont="1" applyBorder="1" applyAlignment="1">
      <alignment horizontal="left" vertical="center" indent="1"/>
    </xf>
    <xf numFmtId="0" fontId="47" fillId="0" borderId="14" xfId="1" applyFont="1" applyBorder="1" applyAlignment="1">
      <alignment horizontal="center" vertical="center"/>
    </xf>
    <xf numFmtId="0" fontId="47" fillId="0" borderId="43" xfId="1" applyFont="1" applyBorder="1" applyAlignment="1">
      <alignment horizontal="center" vertical="center"/>
    </xf>
    <xf numFmtId="0" fontId="39" fillId="2" borderId="0" xfId="0" applyFont="1" applyFill="1" applyAlignment="1">
      <alignment horizontal="center" vertical="center" wrapText="1"/>
    </xf>
    <xf numFmtId="178" fontId="47" fillId="0" borderId="107" xfId="1" applyNumberFormat="1" applyFont="1" applyBorder="1" applyAlignment="1">
      <alignment horizontal="distributed" vertical="center" indent="1"/>
    </xf>
    <xf numFmtId="178" fontId="47" fillId="0" borderId="40" xfId="1" applyNumberFormat="1" applyFont="1" applyBorder="1" applyAlignment="1">
      <alignment horizontal="distributed" vertical="center" indent="1"/>
    </xf>
    <xf numFmtId="0" fontId="47" fillId="3" borderId="0" xfId="1" applyFont="1" applyFill="1" applyAlignment="1">
      <alignment horizontal="distributed" vertical="center"/>
    </xf>
    <xf numFmtId="0" fontId="47" fillId="3" borderId="33" xfId="1" applyFont="1" applyFill="1" applyBorder="1" applyAlignment="1">
      <alignment horizontal="distributed" vertical="center"/>
    </xf>
    <xf numFmtId="0" fontId="47" fillId="0" borderId="31" xfId="1" applyFont="1" applyBorder="1">
      <alignment vertical="center"/>
    </xf>
    <xf numFmtId="0" fontId="47" fillId="3" borderId="14" xfId="1" applyFont="1" applyFill="1" applyBorder="1" applyAlignment="1">
      <alignment horizontal="center" vertical="center"/>
    </xf>
    <xf numFmtId="0" fontId="47" fillId="3" borderId="15" xfId="1" applyFont="1" applyFill="1" applyBorder="1" applyAlignment="1">
      <alignment horizontal="center" vertical="center"/>
    </xf>
    <xf numFmtId="0" fontId="47" fillId="3" borderId="0" xfId="1" applyFont="1" applyFill="1" applyAlignment="1">
      <alignment horizontal="center" vertical="center"/>
    </xf>
    <xf numFmtId="0" fontId="47" fillId="3" borderId="57" xfId="1" applyFont="1" applyFill="1" applyBorder="1" applyAlignment="1">
      <alignment horizontal="center" vertical="center"/>
    </xf>
    <xf numFmtId="0" fontId="47" fillId="3" borderId="33" xfId="1" applyFont="1" applyFill="1" applyBorder="1" applyAlignment="1">
      <alignment horizontal="center" vertical="center"/>
    </xf>
    <xf numFmtId="0" fontId="47" fillId="3" borderId="121" xfId="1" applyFont="1" applyFill="1" applyBorder="1" applyAlignment="1">
      <alignment horizontal="center" vertical="center"/>
    </xf>
    <xf numFmtId="49" fontId="49" fillId="0" borderId="145" xfId="1" applyNumberFormat="1" applyFont="1" applyBorder="1" applyAlignment="1">
      <alignment horizontal="center" vertical="center"/>
    </xf>
    <xf numFmtId="49" fontId="49" fillId="0" borderId="136" xfId="1" applyNumberFormat="1" applyFont="1" applyBorder="1" applyAlignment="1">
      <alignment horizontal="center" vertical="center"/>
    </xf>
    <xf numFmtId="0" fontId="47" fillId="3" borderId="13" xfId="1" applyFont="1" applyFill="1" applyBorder="1" applyAlignment="1">
      <alignment horizontal="center" vertical="center"/>
    </xf>
    <xf numFmtId="0" fontId="48" fillId="3" borderId="106" xfId="1" applyFont="1" applyFill="1" applyBorder="1" applyAlignment="1">
      <alignment horizontal="center" vertical="center"/>
    </xf>
    <xf numFmtId="0" fontId="48" fillId="3" borderId="46" xfId="1" applyFont="1" applyFill="1" applyBorder="1" applyAlignment="1">
      <alignment horizontal="center" vertical="center"/>
    </xf>
    <xf numFmtId="49" fontId="49" fillId="0" borderId="139" xfId="1" applyNumberFormat="1" applyFont="1" applyBorder="1" applyAlignment="1">
      <alignment horizontal="center" vertical="center"/>
    </xf>
    <xf numFmtId="49" fontId="49" fillId="0" borderId="131" xfId="1" applyNumberFormat="1" applyFont="1" applyBorder="1" applyAlignment="1">
      <alignment horizontal="center" vertical="center"/>
    </xf>
    <xf numFmtId="49" fontId="49" fillId="0" borderId="134" xfId="1" applyNumberFormat="1" applyFont="1" applyBorder="1" applyAlignment="1">
      <alignment horizontal="center" vertical="center"/>
    </xf>
    <xf numFmtId="49" fontId="47" fillId="0" borderId="123" xfId="1" applyNumberFormat="1" applyFont="1" applyBorder="1" applyAlignment="1">
      <alignment horizontal="center" vertical="center"/>
    </xf>
    <xf numFmtId="49" fontId="47" fillId="0" borderId="122" xfId="1" applyNumberFormat="1" applyFont="1" applyBorder="1" applyAlignment="1">
      <alignment horizontal="center" vertical="center"/>
    </xf>
    <xf numFmtId="0" fontId="47" fillId="0" borderId="13" xfId="1" applyFont="1" applyBorder="1">
      <alignment vertical="center"/>
    </xf>
    <xf numFmtId="0" fontId="47" fillId="0" borderId="14" xfId="1" applyFont="1" applyBorder="1">
      <alignment vertical="center"/>
    </xf>
    <xf numFmtId="0" fontId="47" fillId="0" borderId="43" xfId="1" applyFont="1" applyBorder="1">
      <alignment vertical="center"/>
    </xf>
    <xf numFmtId="0" fontId="47" fillId="0" borderId="13" xfId="1" applyFont="1" applyBorder="1" applyAlignment="1">
      <alignment horizontal="center" vertical="center"/>
    </xf>
    <xf numFmtId="0" fontId="50" fillId="0" borderId="48" xfId="1" applyFont="1" applyBorder="1" applyAlignment="1">
      <alignment horizontal="center" vertical="center"/>
    </xf>
    <xf numFmtId="0" fontId="47" fillId="3" borderId="53" xfId="1" applyFont="1" applyFill="1" applyBorder="1" applyAlignment="1">
      <alignment horizontal="distributed" vertical="center"/>
    </xf>
    <xf numFmtId="0" fontId="47" fillId="3" borderId="31" xfId="1" applyFont="1" applyFill="1" applyBorder="1" applyAlignment="1">
      <alignment horizontal="distributed" vertical="center"/>
    </xf>
    <xf numFmtId="0" fontId="48" fillId="3" borderId="13" xfId="1" applyFont="1" applyFill="1" applyBorder="1" applyAlignment="1">
      <alignment horizontal="center" vertical="center"/>
    </xf>
    <xf numFmtId="0" fontId="48" fillId="3" borderId="14" xfId="1" applyFont="1" applyFill="1" applyBorder="1" applyAlignment="1">
      <alignment horizontal="center" vertical="center"/>
    </xf>
    <xf numFmtId="0" fontId="48" fillId="3" borderId="15" xfId="1" applyFont="1" applyFill="1" applyBorder="1" applyAlignment="1">
      <alignment horizontal="center" vertical="center"/>
    </xf>
    <xf numFmtId="0" fontId="47" fillId="0" borderId="107" xfId="1" applyFont="1" applyBorder="1">
      <alignment vertical="center"/>
    </xf>
    <xf numFmtId="0" fontId="47" fillId="0" borderId="40" xfId="1" applyFont="1" applyBorder="1">
      <alignment vertical="center"/>
    </xf>
    <xf numFmtId="0" fontId="47" fillId="0" borderId="108" xfId="1" applyFont="1" applyBorder="1">
      <alignment vertical="center"/>
    </xf>
    <xf numFmtId="0" fontId="47" fillId="0" borderId="113" xfId="1" applyFont="1" applyBorder="1">
      <alignment vertical="center"/>
    </xf>
    <xf numFmtId="0" fontId="47" fillId="0" borderId="34" xfId="1" applyFont="1" applyBorder="1">
      <alignment vertical="center"/>
    </xf>
    <xf numFmtId="0" fontId="47" fillId="0" borderId="37" xfId="1" applyFont="1" applyBorder="1">
      <alignment vertical="center"/>
    </xf>
    <xf numFmtId="0" fontId="48" fillId="0" borderId="14" xfId="1" applyFont="1" applyBorder="1">
      <alignment vertical="center"/>
    </xf>
    <xf numFmtId="0" fontId="48" fillId="3" borderId="37" xfId="1" applyFont="1" applyFill="1" applyBorder="1" applyAlignment="1">
      <alignment horizontal="center" vertical="center"/>
    </xf>
    <xf numFmtId="0" fontId="48" fillId="3" borderId="129" xfId="1" applyFont="1" applyFill="1" applyBorder="1" applyAlignment="1">
      <alignment horizontal="center" vertical="center"/>
    </xf>
    <xf numFmtId="0" fontId="47" fillId="0" borderId="14" xfId="1" applyFont="1" applyBorder="1" applyAlignment="1">
      <alignment horizontal="left" vertical="center" indent="1"/>
    </xf>
    <xf numFmtId="0" fontId="47" fillId="0" borderId="43" xfId="1" applyFont="1" applyBorder="1" applyAlignment="1">
      <alignment horizontal="left" vertical="center" indent="1"/>
    </xf>
    <xf numFmtId="0" fontId="17" fillId="0" borderId="7" xfId="0" applyFont="1" applyBorder="1">
      <alignment vertical="center"/>
    </xf>
    <xf numFmtId="0" fontId="17" fillId="0" borderId="1" xfId="0" applyFont="1" applyBorder="1">
      <alignment vertical="center"/>
    </xf>
    <xf numFmtId="177" fontId="0" fillId="0" borderId="67" xfId="0" applyNumberFormat="1" applyBorder="1" applyAlignment="1">
      <alignment horizontal="center" vertical="center"/>
    </xf>
    <xf numFmtId="177" fontId="0" fillId="0" borderId="68"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40" xfId="0" applyNumberFormat="1" applyBorder="1" applyAlignment="1">
      <alignment horizontal="center" vertical="center"/>
    </xf>
    <xf numFmtId="177" fontId="18" fillId="0" borderId="59" xfId="0" applyNumberFormat="1" applyFont="1" applyBorder="1" applyAlignment="1">
      <alignment horizontal="right" vertical="center"/>
    </xf>
    <xf numFmtId="177" fontId="18" fillId="0" borderId="60" xfId="0" applyNumberFormat="1" applyFont="1" applyBorder="1" applyAlignment="1">
      <alignment horizontal="right" vertical="center"/>
    </xf>
    <xf numFmtId="177" fontId="18" fillId="0" borderId="61" xfId="0" applyNumberFormat="1" applyFont="1" applyBorder="1" applyAlignment="1">
      <alignment horizontal="right" vertical="center"/>
    </xf>
    <xf numFmtId="177" fontId="18" fillId="0" borderId="63" xfId="0" applyNumberFormat="1" applyFont="1" applyBorder="1" applyAlignment="1">
      <alignment horizontal="right" vertical="center"/>
    </xf>
    <xf numFmtId="177" fontId="18" fillId="0" borderId="64" xfId="0" applyNumberFormat="1" applyFont="1" applyBorder="1" applyAlignment="1">
      <alignment horizontal="right" vertical="center"/>
    </xf>
    <xf numFmtId="177" fontId="18" fillId="0" borderId="65" xfId="0" applyNumberFormat="1"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0" borderId="0" xfId="0" applyFont="1" applyAlignment="1">
      <alignment horizontal="center"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17" fillId="0" borderId="111" xfId="0" applyFont="1" applyBorder="1" applyAlignment="1">
      <alignment horizontal="center" vertical="center"/>
    </xf>
    <xf numFmtId="0" fontId="17" fillId="0" borderId="62" xfId="0" applyFont="1" applyBorder="1" applyAlignment="1">
      <alignment horizontal="center" vertical="center"/>
    </xf>
    <xf numFmtId="177" fontId="0" fillId="0" borderId="63" xfId="0" applyNumberFormat="1" applyBorder="1" applyAlignment="1">
      <alignment horizontal="center" vertical="center"/>
    </xf>
    <xf numFmtId="177" fontId="0" fillId="0" borderId="64" xfId="0" applyNumberFormat="1" applyBorder="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20" fillId="0" borderId="0" xfId="0" applyFont="1" applyAlignment="1">
      <alignment horizontal="center" vertical="center"/>
    </xf>
    <xf numFmtId="0" fontId="30" fillId="2" borderId="0" xfId="0" applyFont="1" applyFill="1" applyAlignment="1">
      <alignment horizontal="left" vertical="center" wrapText="1" indent="1"/>
    </xf>
    <xf numFmtId="0" fontId="12" fillId="0" borderId="33" xfId="0" applyFont="1" applyBorder="1" applyAlignment="1">
      <alignment horizontal="center" vertical="center"/>
    </xf>
    <xf numFmtId="0" fontId="33" fillId="0" borderId="0" xfId="0" applyFont="1" applyAlignment="1"/>
    <xf numFmtId="0" fontId="44" fillId="0" borderId="0" xfId="0" applyFont="1">
      <alignment vertical="center"/>
    </xf>
    <xf numFmtId="0" fontId="27" fillId="0" borderId="107" xfId="0" applyFont="1" applyBorder="1" applyAlignment="1">
      <alignment horizontal="center" vertical="center"/>
    </xf>
    <xf numFmtId="0" fontId="17" fillId="0" borderId="40" xfId="0" applyFont="1" applyBorder="1" applyAlignment="1">
      <alignment horizontal="center" vertical="center"/>
    </xf>
    <xf numFmtId="0" fontId="17" fillId="0" borderId="109" xfId="0" applyFont="1" applyBorder="1" applyAlignment="1">
      <alignment horizontal="center" vertical="center"/>
    </xf>
    <xf numFmtId="0" fontId="17" fillId="0" borderId="6"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177" fontId="0" fillId="0" borderId="65" xfId="0" applyNumberFormat="1" applyBorder="1" applyAlignment="1">
      <alignment horizontal="center" vertical="center"/>
    </xf>
    <xf numFmtId="0" fontId="0" fillId="0" borderId="107" xfId="0" applyBorder="1" applyAlignment="1">
      <alignment horizontal="center" vertical="center"/>
    </xf>
    <xf numFmtId="0" fontId="0" fillId="0" borderId="40" xfId="0" applyBorder="1" applyAlignment="1">
      <alignment horizontal="center" vertical="center"/>
    </xf>
    <xf numFmtId="0" fontId="0" fillId="0" borderId="108" xfId="0" applyBorder="1" applyAlignment="1">
      <alignment horizontal="center"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41" fillId="0" borderId="106" xfId="0" applyFont="1" applyBorder="1" applyAlignment="1">
      <alignment horizontal="center" vertical="center" wrapText="1"/>
    </xf>
    <xf numFmtId="0" fontId="43" fillId="0" borderId="46" xfId="0" applyFont="1" applyBorder="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17" fillId="0" borderId="110" xfId="0" applyFont="1" applyBorder="1" applyAlignment="1">
      <alignment horizontal="center" vertical="center"/>
    </xf>
    <xf numFmtId="0" fontId="17" fillId="0" borderId="58" xfId="0" applyFont="1" applyBorder="1" applyAlignment="1">
      <alignment horizontal="center" vertical="center"/>
    </xf>
    <xf numFmtId="0" fontId="3" fillId="0" borderId="0" xfId="0" applyFont="1">
      <alignment vertical="center"/>
    </xf>
    <xf numFmtId="177" fontId="18" fillId="0" borderId="67" xfId="0" applyNumberFormat="1" applyFont="1" applyBorder="1" applyAlignment="1">
      <alignment horizontal="right" vertical="center"/>
    </xf>
    <xf numFmtId="177" fontId="18" fillId="0" borderId="68" xfId="0" applyNumberFormat="1" applyFont="1" applyBorder="1" applyAlignment="1">
      <alignment horizontal="right" vertical="center"/>
    </xf>
    <xf numFmtId="177" fontId="18" fillId="0" borderId="69" xfId="0" applyNumberFormat="1" applyFont="1" applyBorder="1" applyAlignment="1">
      <alignment horizontal="right" vertical="center"/>
    </xf>
    <xf numFmtId="0" fontId="10" fillId="0" borderId="0" xfId="0" applyFont="1">
      <alignment vertical="center"/>
    </xf>
    <xf numFmtId="0" fontId="17" fillId="0" borderId="112" xfId="0" applyFont="1" applyBorder="1" applyAlignment="1">
      <alignment horizontal="center" vertical="center"/>
    </xf>
    <xf numFmtId="0" fontId="17" fillId="0" borderId="66"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177" fontId="17" fillId="0" borderId="10" xfId="0" applyNumberFormat="1" applyFont="1" applyBorder="1" applyAlignment="1">
      <alignment horizontal="righ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177" fontId="18" fillId="0" borderId="44" xfId="0" applyNumberFormat="1" applyFont="1" applyBorder="1" applyAlignment="1">
      <alignment horizontal="right" vertical="center"/>
    </xf>
    <xf numFmtId="177" fontId="18" fillId="0" borderId="33" xfId="0" applyNumberFormat="1" applyFont="1" applyBorder="1" applyAlignment="1">
      <alignment horizontal="right" vertical="center"/>
    </xf>
    <xf numFmtId="0" fontId="0" fillId="0" borderId="44" xfId="0" applyBorder="1">
      <alignment vertical="center"/>
    </xf>
    <xf numFmtId="0" fontId="0" fillId="0" borderId="33" xfId="0" applyBorder="1">
      <alignment vertical="center"/>
    </xf>
    <xf numFmtId="0" fontId="0" fillId="0" borderId="41"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5" fillId="0" borderId="0" xfId="0" applyFont="1" applyAlignment="1">
      <alignment horizontal="center"/>
    </xf>
    <xf numFmtId="49" fontId="44" fillId="0" borderId="0" xfId="0" applyNumberFormat="1" applyFont="1">
      <alignment vertical="center"/>
    </xf>
    <xf numFmtId="177" fontId="0" fillId="0" borderId="59" xfId="0" applyNumberFormat="1" applyBorder="1" applyAlignment="1">
      <alignment horizontal="center" vertical="center"/>
    </xf>
    <xf numFmtId="177" fontId="0" fillId="0" borderId="60" xfId="0" applyNumberFormat="1" applyBorder="1" applyAlignment="1">
      <alignment horizontal="center" vertical="center"/>
    </xf>
    <xf numFmtId="177" fontId="25" fillId="0" borderId="33" xfId="0" applyNumberFormat="1" applyFont="1" applyBorder="1">
      <alignment vertical="center"/>
    </xf>
    <xf numFmtId="177" fontId="54" fillId="0" borderId="33" xfId="0" applyNumberFormat="1" applyFont="1" applyBorder="1" applyAlignment="1">
      <alignment horizontal="left" vertical="center"/>
    </xf>
    <xf numFmtId="177" fontId="44" fillId="0" borderId="33" xfId="0" applyNumberFormat="1" applyFont="1" applyBorder="1" applyAlignment="1">
      <alignment horizontal="left" vertical="center"/>
    </xf>
    <xf numFmtId="0" fontId="18" fillId="0" borderId="0" xfId="0" applyFont="1" applyAlignment="1">
      <alignment horizontal="center" vertical="center"/>
    </xf>
    <xf numFmtId="0" fontId="30" fillId="2" borderId="49" xfId="0" applyFont="1" applyFill="1" applyBorder="1" applyAlignment="1">
      <alignment horizontal="left" vertical="center" wrapText="1" indent="1"/>
    </xf>
    <xf numFmtId="0" fontId="30" fillId="2" borderId="49" xfId="0" applyFont="1" applyFill="1" applyBorder="1" applyAlignment="1">
      <alignment horizontal="left" vertical="center" indent="1"/>
    </xf>
    <xf numFmtId="177" fontId="17" fillId="0" borderId="63" xfId="0" applyNumberFormat="1" applyFont="1" applyBorder="1" applyAlignment="1">
      <alignment horizontal="right" vertical="center" shrinkToFit="1"/>
    </xf>
    <xf numFmtId="177" fontId="17" fillId="0" borderId="64" xfId="0" applyNumberFormat="1" applyFont="1" applyBorder="1" applyAlignment="1">
      <alignment horizontal="right" vertical="center" shrinkToFit="1"/>
    </xf>
    <xf numFmtId="177" fontId="17" fillId="0" borderId="78" xfId="0" applyNumberFormat="1" applyFont="1" applyBorder="1" applyAlignment="1">
      <alignment horizontal="right" vertical="center" shrinkToFit="1"/>
    </xf>
    <xf numFmtId="0" fontId="4" fillId="0" borderId="156" xfId="0" applyFont="1" applyBorder="1" applyAlignment="1">
      <alignment horizontal="center" vertical="center"/>
    </xf>
    <xf numFmtId="0" fontId="10" fillId="0" borderId="85" xfId="0" applyFont="1" applyBorder="1" applyAlignment="1">
      <alignment horizontal="center" vertical="center" shrinkToFit="1"/>
    </xf>
    <xf numFmtId="0" fontId="0" fillId="0" borderId="156" xfId="0" applyBorder="1" applyAlignment="1">
      <alignment horizontal="center" vertical="center"/>
    </xf>
    <xf numFmtId="0" fontId="10" fillId="0" borderId="85" xfId="0" applyFont="1" applyBorder="1">
      <alignment vertical="center"/>
    </xf>
    <xf numFmtId="0" fontId="10" fillId="0" borderId="87" xfId="0" applyFont="1" applyBorder="1">
      <alignment vertical="center"/>
    </xf>
    <xf numFmtId="0" fontId="10" fillId="0" borderId="116"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97" xfId="0" applyFont="1" applyBorder="1" applyAlignment="1">
      <alignment horizontal="center" vertical="center" shrinkToFit="1"/>
    </xf>
    <xf numFmtId="177" fontId="26" fillId="0" borderId="85" xfId="0" applyNumberFormat="1" applyFont="1" applyBorder="1" applyAlignment="1">
      <alignment vertical="center" shrinkToFit="1"/>
    </xf>
    <xf numFmtId="177" fontId="26" fillId="0" borderId="86" xfId="0" applyNumberFormat="1" applyFont="1" applyBorder="1" applyAlignment="1">
      <alignment vertical="center" shrinkToFit="1"/>
    </xf>
    <xf numFmtId="0" fontId="8" fillId="0" borderId="0" xfId="0" applyFont="1" applyAlignment="1">
      <alignment horizontal="center" vertical="center"/>
    </xf>
    <xf numFmtId="0" fontId="23" fillId="0" borderId="33" xfId="0" applyFont="1" applyBorder="1" applyAlignment="1">
      <alignment horizontal="distributed" vertical="center"/>
    </xf>
    <xf numFmtId="0" fontId="10" fillId="0" borderId="87" xfId="0" applyFont="1" applyBorder="1" applyAlignment="1">
      <alignment horizontal="center" vertical="center" shrinkToFit="1"/>
    </xf>
    <xf numFmtId="0" fontId="33" fillId="0" borderId="0" xfId="0" applyFont="1" applyAlignment="1">
      <alignment horizontal="left"/>
    </xf>
    <xf numFmtId="0" fontId="0" fillId="0" borderId="0" xfId="0" applyAlignment="1">
      <alignment horizontal="center" vertical="center"/>
    </xf>
    <xf numFmtId="0" fontId="17" fillId="0" borderId="71" xfId="0" applyFont="1" applyBorder="1" applyAlignment="1">
      <alignment horizontal="center" vertical="center"/>
    </xf>
    <xf numFmtId="0" fontId="17" fillId="0" borderId="60"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177" fontId="26" fillId="0" borderId="87" xfId="0" applyNumberFormat="1" applyFont="1" applyBorder="1" applyAlignment="1">
      <alignment vertical="center" shrinkToFit="1"/>
    </xf>
    <xf numFmtId="177" fontId="26" fillId="0" borderId="88" xfId="0" applyNumberFormat="1" applyFont="1" applyBorder="1" applyAlignment="1">
      <alignment vertical="center" shrinkToFit="1"/>
    </xf>
    <xf numFmtId="0" fontId="0" fillId="0" borderId="125" xfId="0" applyBorder="1" applyAlignment="1">
      <alignment horizontal="center" vertical="center"/>
    </xf>
    <xf numFmtId="0" fontId="17" fillId="0" borderId="75" xfId="0" applyFont="1" applyBorder="1" applyAlignment="1">
      <alignment horizontal="center" vertical="center"/>
    </xf>
    <xf numFmtId="0" fontId="17" fillId="0" borderId="64" xfId="0" applyFont="1" applyBorder="1" applyAlignment="1">
      <alignment horizontal="center" vertical="center"/>
    </xf>
    <xf numFmtId="0" fontId="17" fillId="0" borderId="76" xfId="0" applyFont="1" applyBorder="1" applyAlignment="1">
      <alignment horizontal="center" vertical="center"/>
    </xf>
    <xf numFmtId="0" fontId="0" fillId="0" borderId="157" xfId="0" applyBorder="1" applyAlignment="1">
      <alignment horizontal="center" vertical="center"/>
    </xf>
    <xf numFmtId="0" fontId="17" fillId="0" borderId="77" xfId="0" applyFont="1" applyBorder="1" applyAlignment="1">
      <alignment horizontal="center" vertical="center"/>
    </xf>
    <xf numFmtId="177" fontId="17" fillId="0" borderId="4" xfId="0" applyNumberFormat="1" applyFont="1" applyBorder="1" applyAlignment="1">
      <alignment horizontal="right" vertical="center"/>
    </xf>
    <xf numFmtId="177" fontId="17" fillId="0" borderId="3" xfId="0" applyNumberFormat="1" applyFont="1" applyBorder="1" applyAlignment="1">
      <alignment horizontal="right" vertical="center"/>
    </xf>
    <xf numFmtId="0" fontId="0" fillId="0" borderId="7" xfId="0" applyBorder="1" applyAlignment="1">
      <alignment horizontal="center" vertical="center"/>
    </xf>
    <xf numFmtId="0" fontId="0" fillId="0" borderId="1" xfId="0" applyBorder="1" applyAlignment="1">
      <alignment horizontal="center" vertical="center"/>
    </xf>
    <xf numFmtId="177" fontId="17" fillId="0" borderId="59" xfId="0" applyNumberFormat="1" applyFont="1" applyBorder="1" applyAlignment="1">
      <alignment horizontal="right" vertical="center" shrinkToFit="1"/>
    </xf>
    <xf numFmtId="177" fontId="17" fillId="0" borderId="60" xfId="0" applyNumberFormat="1" applyFont="1" applyBorder="1" applyAlignment="1">
      <alignment horizontal="right" vertical="center" shrinkToFit="1"/>
    </xf>
    <xf numFmtId="177" fontId="17" fillId="0" borderId="74" xfId="0" applyNumberFormat="1" applyFont="1" applyBorder="1" applyAlignment="1">
      <alignment horizontal="right" vertical="center" shrinkToFit="1"/>
    </xf>
    <xf numFmtId="177" fontId="17" fillId="0" borderId="67" xfId="0" applyNumberFormat="1" applyFont="1" applyBorder="1" applyAlignment="1">
      <alignment horizontal="right" vertical="center" shrinkToFit="1"/>
    </xf>
    <xf numFmtId="177" fontId="17" fillId="0" borderId="68" xfId="0" applyNumberFormat="1" applyFont="1" applyBorder="1" applyAlignment="1">
      <alignment horizontal="right" vertical="center" shrinkToFit="1"/>
    </xf>
    <xf numFmtId="177" fontId="17" fillId="0" borderId="82" xfId="0" applyNumberFormat="1" applyFont="1" applyBorder="1" applyAlignment="1">
      <alignment horizontal="right" vertical="center" shrinkToFit="1"/>
    </xf>
    <xf numFmtId="177" fontId="17" fillId="0" borderId="34" xfId="0" applyNumberFormat="1" applyFont="1" applyBorder="1" applyAlignment="1">
      <alignment horizontal="right" vertical="center"/>
    </xf>
    <xf numFmtId="177" fontId="17" fillId="0" borderId="35" xfId="0" applyNumberFormat="1" applyFont="1" applyBorder="1" applyAlignment="1">
      <alignment horizontal="right" vertical="center"/>
    </xf>
    <xf numFmtId="0" fontId="9" fillId="0" borderId="46" xfId="0" applyFont="1" applyBorder="1" applyAlignment="1">
      <alignment horizontal="center" vertical="center" wrapText="1"/>
    </xf>
    <xf numFmtId="177" fontId="26" fillId="0" borderId="89" xfId="0" applyNumberFormat="1" applyFont="1" applyBorder="1" applyAlignment="1">
      <alignment vertical="center" shrinkToFit="1"/>
    </xf>
    <xf numFmtId="177" fontId="26" fillId="0" borderId="90" xfId="0" applyNumberFormat="1" applyFont="1" applyBorder="1" applyAlignment="1">
      <alignment vertical="center" shrinkToFit="1"/>
    </xf>
    <xf numFmtId="0" fontId="10" fillId="0" borderId="89" xfId="0" applyFont="1" applyBorder="1" applyAlignment="1">
      <alignment horizontal="center" vertical="center" shrinkToFit="1"/>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center" vertical="center"/>
    </xf>
    <xf numFmtId="177" fontId="17" fillId="0" borderId="46" xfId="0" applyNumberFormat="1" applyFont="1" applyBorder="1">
      <alignment vertical="center"/>
    </xf>
    <xf numFmtId="0" fontId="10" fillId="0" borderId="95"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98" xfId="0" applyFont="1" applyBorder="1" applyAlignment="1">
      <alignment horizontal="center" vertical="center" shrinkToFit="1"/>
    </xf>
    <xf numFmtId="0" fontId="9" fillId="0" borderId="4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6" fillId="0" borderId="14" xfId="0" applyFont="1" applyBorder="1" applyAlignment="1">
      <alignment horizontal="center" vertical="distributed"/>
    </xf>
    <xf numFmtId="0" fontId="0" fillId="0" borderId="19" xfId="0"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4" fillId="0" borderId="0" xfId="0" applyFont="1" applyAlignment="1">
      <alignment horizontal="center" vertical="center"/>
    </xf>
    <xf numFmtId="0" fontId="0" fillId="0" borderId="31" xfId="0" applyBorder="1">
      <alignment vertical="center"/>
    </xf>
    <xf numFmtId="0" fontId="0" fillId="0" borderId="0" xfId="0" applyAlignment="1"/>
    <xf numFmtId="0" fontId="17" fillId="0" borderId="79" xfId="0" applyFont="1" applyBorder="1" applyAlignment="1">
      <alignment horizontal="center" vertical="center"/>
    </xf>
    <xf numFmtId="0" fontId="17" fillId="0" borderId="68" xfId="0" applyFont="1" applyBorder="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10" fillId="0" borderId="89" xfId="0" applyFont="1" applyBorder="1">
      <alignment vertical="center"/>
    </xf>
    <xf numFmtId="0" fontId="0" fillId="0" borderId="70" xfId="0" applyBorder="1" applyAlignment="1">
      <alignment horizontal="left"/>
    </xf>
    <xf numFmtId="0" fontId="17" fillId="0" borderId="70" xfId="0" applyFont="1" applyBorder="1" applyAlignment="1">
      <alignment horizontal="center"/>
    </xf>
    <xf numFmtId="0" fontId="3" fillId="0" borderId="0" xfId="0" applyFont="1" applyAlignment="1">
      <alignment horizontal="center"/>
    </xf>
    <xf numFmtId="0" fontId="44" fillId="0" borderId="0" xfId="0" applyFont="1" applyAlignment="1">
      <alignment horizontal="center"/>
    </xf>
    <xf numFmtId="0" fontId="44" fillId="0" borderId="0" xfId="0" applyFont="1" applyAlignment="1"/>
    <xf numFmtId="0" fontId="0" fillId="0" borderId="45" xfId="0" applyBorder="1" applyAlignment="1">
      <alignment horizontal="center" vertical="center" wrapText="1"/>
    </xf>
    <xf numFmtId="0" fontId="0" fillId="0" borderId="4" xfId="0" applyBorder="1" applyAlignment="1">
      <alignment horizontal="center" vertical="center" wrapText="1"/>
    </xf>
    <xf numFmtId="0" fontId="0" fillId="0" borderId="158" xfId="0" applyBorder="1" applyAlignment="1">
      <alignment horizontal="center" vertical="center" wrapText="1"/>
    </xf>
    <xf numFmtId="0" fontId="3" fillId="0" borderId="4" xfId="0" applyFont="1" applyBorder="1">
      <alignment vertical="center"/>
    </xf>
    <xf numFmtId="0" fontId="3" fillId="0" borderId="3" xfId="0" applyFont="1" applyBorder="1">
      <alignment vertical="center"/>
    </xf>
    <xf numFmtId="0" fontId="3" fillId="0" borderId="158" xfId="0" applyFont="1" applyBorder="1" applyAlignment="1">
      <alignment horizontal="center" vertical="center"/>
    </xf>
    <xf numFmtId="0" fontId="3" fillId="0" borderId="38" xfId="0" applyFont="1" applyBorder="1">
      <alignment vertical="center"/>
    </xf>
    <xf numFmtId="177" fontId="26" fillId="0" borderId="60" xfId="0" applyNumberFormat="1" applyFont="1" applyBorder="1" applyAlignment="1">
      <alignment horizontal="right" vertical="center" shrinkToFit="1"/>
    </xf>
    <xf numFmtId="177" fontId="26" fillId="0" borderId="61" xfId="0" applyNumberFormat="1" applyFont="1" applyBorder="1" applyAlignment="1">
      <alignment horizontal="right" vertical="center" shrinkToFit="1"/>
    </xf>
    <xf numFmtId="177" fontId="26" fillId="0" borderId="64" xfId="0" applyNumberFormat="1" applyFont="1" applyBorder="1" applyAlignment="1">
      <alignment horizontal="right" vertical="center" shrinkToFit="1"/>
    </xf>
    <xf numFmtId="177" fontId="26" fillId="0" borderId="65" xfId="0" applyNumberFormat="1" applyFont="1" applyBorder="1" applyAlignment="1">
      <alignment horizontal="right" vertical="center" shrinkToFit="1"/>
    </xf>
    <xf numFmtId="0" fontId="23" fillId="0" borderId="49" xfId="0" applyFont="1" applyBorder="1" applyAlignment="1">
      <alignment horizontal="distributed" vertical="center"/>
    </xf>
    <xf numFmtId="55" fontId="18" fillId="0" borderId="87" xfId="0" applyNumberFormat="1" applyFont="1" applyBorder="1" applyAlignment="1">
      <alignment horizontal="center" vertical="center"/>
    </xf>
    <xf numFmtId="55" fontId="18" fillId="0" borderId="115" xfId="0" applyNumberFormat="1" applyFont="1" applyBorder="1" applyAlignment="1">
      <alignment horizontal="center" vertical="center"/>
    </xf>
    <xf numFmtId="0" fontId="3" fillId="0" borderId="94" xfId="0" applyFont="1" applyBorder="1" applyAlignment="1">
      <alignment horizontal="left" vertical="center" wrapText="1" indent="1"/>
    </xf>
    <xf numFmtId="0" fontId="3" fillId="0" borderId="92" xfId="0" applyFont="1" applyBorder="1" applyAlignment="1">
      <alignment horizontal="left" vertical="center" wrapText="1" indent="1"/>
    </xf>
    <xf numFmtId="0" fontId="18" fillId="0" borderId="95" xfId="0"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left" vertical="center"/>
    </xf>
    <xf numFmtId="0" fontId="17" fillId="0" borderId="114" xfId="0" applyFont="1" applyBorder="1" applyAlignment="1">
      <alignment horizontal="center" vertical="center" shrinkToFit="1"/>
    </xf>
    <xf numFmtId="0" fontId="17" fillId="0" borderId="0" xfId="0" applyFont="1" applyAlignment="1">
      <alignment horizontal="center" vertical="center" shrinkToFit="1"/>
    </xf>
    <xf numFmtId="0" fontId="3" fillId="0" borderId="64" xfId="0" applyFont="1" applyBorder="1" applyAlignment="1">
      <alignment horizontal="distributed" vertical="center"/>
    </xf>
    <xf numFmtId="0" fontId="3" fillId="0" borderId="119" xfId="0" applyFont="1" applyBorder="1" applyAlignment="1">
      <alignment horizontal="center" vertical="center"/>
    </xf>
    <xf numFmtId="0" fontId="3" fillId="0" borderId="87" xfId="0" applyFont="1" applyBorder="1" applyAlignment="1">
      <alignment horizontal="center" vertical="center"/>
    </xf>
    <xf numFmtId="177" fontId="18" fillId="0" borderId="116" xfId="0" applyNumberFormat="1" applyFont="1" applyBorder="1">
      <alignment vertical="center"/>
    </xf>
    <xf numFmtId="177" fontId="18" fillId="0" borderId="64" xfId="0" applyNumberFormat="1" applyFont="1" applyBorder="1">
      <alignment vertical="center"/>
    </xf>
    <xf numFmtId="177" fontId="18" fillId="0" borderId="78" xfId="0" applyNumberFormat="1" applyFont="1" applyBorder="1">
      <alignment vertical="center"/>
    </xf>
    <xf numFmtId="177" fontId="18" fillId="0" borderId="63" xfId="0" applyNumberFormat="1" applyFont="1" applyBorder="1" applyAlignment="1">
      <alignment horizontal="right" vertical="center" shrinkToFit="1"/>
    </xf>
    <xf numFmtId="177" fontId="18" fillId="0" borderId="64" xfId="0" applyNumberFormat="1" applyFont="1" applyBorder="1" applyAlignment="1">
      <alignment horizontal="right" vertical="center" shrinkToFit="1"/>
    </xf>
    <xf numFmtId="177" fontId="18" fillId="0" borderId="97" xfId="0" applyNumberFormat="1" applyFont="1" applyBorder="1" applyAlignment="1">
      <alignment horizontal="right" vertical="center" shrinkToFi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8" xfId="0" applyFont="1" applyBorder="1" applyAlignment="1">
      <alignment horizontal="center" vertical="center"/>
    </xf>
    <xf numFmtId="0" fontId="3" fillId="0" borderId="94"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92" xfId="0" applyFont="1" applyBorder="1" applyAlignment="1">
      <alignment horizontal="distributed" vertical="center"/>
    </xf>
    <xf numFmtId="0" fontId="3" fillId="0" borderId="60" xfId="0" applyFont="1" applyBorder="1" applyAlignment="1">
      <alignment horizontal="distributed" vertical="center"/>
    </xf>
    <xf numFmtId="0" fontId="3" fillId="0" borderId="119" xfId="0" applyFont="1" applyBorder="1" applyAlignment="1">
      <alignment horizontal="center" vertical="center" wrapText="1"/>
    </xf>
    <xf numFmtId="0" fontId="3" fillId="0" borderId="87" xfId="0" applyFont="1" applyBorder="1" applyAlignment="1">
      <alignment horizontal="center" vertical="center" wrapText="1"/>
    </xf>
    <xf numFmtId="0" fontId="9" fillId="0" borderId="153" xfId="0" applyFont="1" applyBorder="1" applyAlignment="1">
      <alignment horizontal="center" vertical="center" textRotation="255"/>
    </xf>
    <xf numFmtId="0" fontId="9" fillId="0" borderId="154" xfId="0" applyFont="1" applyBorder="1" applyAlignment="1">
      <alignment horizontal="center" vertical="center" textRotation="255"/>
    </xf>
    <xf numFmtId="0" fontId="0" fillId="0" borderId="153" xfId="0" applyBorder="1" applyAlignment="1">
      <alignment horizontal="center" vertical="center"/>
    </xf>
    <xf numFmtId="0" fontId="3" fillId="0" borderId="68" xfId="0" applyFont="1" applyBorder="1" applyAlignment="1">
      <alignment horizontal="distributed"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0" fillId="0" borderId="42" xfId="0" applyBorder="1" applyAlignment="1">
      <alignment horizontal="center" vertical="center"/>
    </xf>
    <xf numFmtId="0" fontId="17" fillId="0" borderId="101" xfId="0" applyFont="1" applyBorder="1" applyAlignment="1">
      <alignment horizontal="center" vertical="center"/>
    </xf>
    <xf numFmtId="0" fontId="17" fillId="0" borderId="102" xfId="0" applyFont="1" applyBorder="1" applyAlignment="1">
      <alignment horizontal="center" vertical="center"/>
    </xf>
    <xf numFmtId="0" fontId="10" fillId="0" borderId="155" xfId="0" applyFont="1" applyBorder="1">
      <alignment vertical="center"/>
    </xf>
    <xf numFmtId="0" fontId="10" fillId="0" borderId="60" xfId="0" applyFont="1" applyBorder="1">
      <alignment vertical="center"/>
    </xf>
    <xf numFmtId="0" fontId="10" fillId="0" borderId="116" xfId="0" applyFont="1" applyBorder="1">
      <alignment vertical="center"/>
    </xf>
    <xf numFmtId="0" fontId="10" fillId="0" borderId="64" xfId="0" applyFont="1" applyBorder="1">
      <alignment vertical="center"/>
    </xf>
    <xf numFmtId="0" fontId="18" fillId="0" borderId="64" xfId="0" applyFont="1" applyBorder="1" applyAlignment="1">
      <alignment horizontal="center" vertical="center"/>
    </xf>
    <xf numFmtId="177" fontId="18" fillId="0" borderId="67" xfId="0" applyNumberFormat="1" applyFont="1" applyBorder="1" applyAlignment="1">
      <alignment horizontal="right" vertical="center" shrinkToFit="1"/>
    </xf>
    <xf numFmtId="177" fontId="18" fillId="0" borderId="68" xfId="0" applyNumberFormat="1" applyFont="1" applyBorder="1" applyAlignment="1">
      <alignment horizontal="right" vertical="center" shrinkToFit="1"/>
    </xf>
    <xf numFmtId="177" fontId="18" fillId="0" borderId="98" xfId="0" applyNumberFormat="1" applyFont="1" applyBorder="1" applyAlignment="1">
      <alignment horizontal="right" vertical="center" shrinkToFit="1"/>
    </xf>
    <xf numFmtId="0" fontId="0" fillId="0" borderId="105" xfId="0" applyBorder="1" applyAlignment="1">
      <alignment horizontal="center" vertical="center"/>
    </xf>
    <xf numFmtId="0" fontId="3" fillId="0" borderId="63" xfId="0" applyFont="1" applyBorder="1" applyAlignment="1">
      <alignment vertical="center" wrapText="1"/>
    </xf>
    <xf numFmtId="0" fontId="3" fillId="0" borderId="64" xfId="0" applyFont="1" applyBorder="1" applyAlignment="1">
      <alignment vertical="center" wrapText="1"/>
    </xf>
    <xf numFmtId="0" fontId="0" fillId="0" borderId="116" xfId="0" applyBorder="1" applyAlignment="1">
      <alignment horizontal="center" vertical="center" wrapText="1"/>
    </xf>
    <xf numFmtId="0" fontId="0" fillId="0" borderId="64" xfId="0" applyBorder="1" applyAlignment="1">
      <alignment horizontal="center" vertical="center" wrapText="1"/>
    </xf>
    <xf numFmtId="0" fontId="0" fillId="0" borderId="97" xfId="0" applyBorder="1" applyAlignment="1">
      <alignment horizontal="center" vertical="center" wrapText="1"/>
    </xf>
    <xf numFmtId="0" fontId="3" fillId="0" borderId="65" xfId="0" applyFont="1" applyBorder="1" applyAlignment="1">
      <alignment vertical="center" wrapText="1"/>
    </xf>
    <xf numFmtId="0" fontId="0" fillId="0" borderId="43" xfId="0" applyBorder="1" applyAlignment="1">
      <alignment horizontal="center" vertical="center"/>
    </xf>
    <xf numFmtId="177" fontId="26" fillId="0" borderId="68" xfId="0" applyNumberFormat="1" applyFont="1" applyBorder="1" applyAlignment="1">
      <alignment horizontal="right" vertical="center" shrinkToFit="1"/>
    </xf>
    <xf numFmtId="177" fontId="26" fillId="0" borderId="69" xfId="0" applyNumberFormat="1" applyFont="1" applyBorder="1" applyAlignment="1">
      <alignment horizontal="right" vertical="center" shrinkToFi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177" fontId="18" fillId="0" borderId="59" xfId="0" applyNumberFormat="1" applyFont="1" applyBorder="1" applyAlignment="1">
      <alignment horizontal="right" vertical="center" shrinkToFit="1"/>
    </xf>
    <xf numFmtId="177" fontId="18" fillId="0" borderId="60" xfId="0" applyNumberFormat="1" applyFont="1" applyBorder="1" applyAlignment="1">
      <alignment horizontal="right" vertical="center" shrinkToFit="1"/>
    </xf>
    <xf numFmtId="177" fontId="18" fillId="0" borderId="96" xfId="0" applyNumberFormat="1" applyFont="1" applyBorder="1" applyAlignment="1">
      <alignment horizontal="right" vertical="center" shrinkToFit="1"/>
    </xf>
    <xf numFmtId="0" fontId="3" fillId="0" borderId="120"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55" xfId="0" applyFont="1" applyBorder="1" applyAlignment="1">
      <alignment horizontal="center" vertical="center"/>
    </xf>
    <xf numFmtId="177" fontId="17" fillId="0" borderId="45" xfId="0" applyNumberFormat="1" applyFont="1" applyBorder="1" applyAlignment="1">
      <alignment horizontal="right" vertical="center"/>
    </xf>
    <xf numFmtId="177" fontId="17" fillId="0" borderId="44" xfId="0" applyNumberFormat="1" applyFont="1" applyBorder="1" applyAlignment="1">
      <alignment horizontal="right" vertical="center"/>
    </xf>
    <xf numFmtId="177" fontId="17" fillId="0" borderId="33" xfId="0" applyNumberFormat="1" applyFont="1" applyBorder="1" applyAlignment="1">
      <alignment horizontal="right" vertical="center"/>
    </xf>
    <xf numFmtId="177" fontId="17" fillId="0" borderId="41" xfId="0" applyNumberFormat="1" applyFont="1" applyBorder="1" applyAlignment="1">
      <alignment horizontal="right" vertical="center"/>
    </xf>
    <xf numFmtId="0" fontId="10" fillId="0" borderId="95" xfId="0" applyFont="1" applyBorder="1">
      <alignment vertical="center"/>
    </xf>
    <xf numFmtId="0" fontId="10" fillId="0" borderId="68" xfId="0" applyFont="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7" fillId="0" borderId="103" xfId="0" applyFont="1" applyBorder="1" applyAlignment="1">
      <alignment horizontal="center" vertical="center"/>
    </xf>
    <xf numFmtId="0" fontId="17" fillId="0" borderId="104" xfId="0" applyFont="1"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83" xfId="0" applyBorder="1" applyAlignment="1">
      <alignment horizontal="center" vertical="center"/>
    </xf>
    <xf numFmtId="0" fontId="4" fillId="0" borderId="83" xfId="0" applyFont="1" applyBorder="1" applyAlignment="1">
      <alignment horizontal="center" vertical="center"/>
    </xf>
    <xf numFmtId="0" fontId="0" fillId="0" borderId="84"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30" fillId="2" borderId="47" xfId="0" applyFont="1" applyFill="1" applyBorder="1" applyAlignment="1">
      <alignment horizontal="left" vertical="center" wrapText="1" indent="1"/>
    </xf>
    <xf numFmtId="0" fontId="30" fillId="2" borderId="47" xfId="0" applyFont="1" applyFill="1" applyBorder="1" applyAlignment="1">
      <alignment horizontal="left" vertical="center" indent="1"/>
    </xf>
    <xf numFmtId="0" fontId="23" fillId="0" borderId="47" xfId="0" applyFont="1" applyBorder="1" applyAlignment="1">
      <alignment horizontal="distributed" vertical="center"/>
    </xf>
    <xf numFmtId="0" fontId="5" fillId="0" borderId="0" xfId="0" applyFont="1" applyAlignment="1">
      <alignment horizontal="center" vertical="center"/>
    </xf>
  </cellXfs>
  <cellStyles count="2">
    <cellStyle name="標準" xfId="0" builtinId="0"/>
    <cellStyle name="標準 2" xfId="1" xr:uid="{1D587629-6BD4-417E-B648-B9DEBD6B8D8E}"/>
  </cellStyles>
  <dxfs count="11">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3</xdr:row>
          <xdr:rowOff>15240</xdr:rowOff>
        </xdr:from>
        <xdr:to>
          <xdr:col>6</xdr:col>
          <xdr:colOff>0</xdr:colOff>
          <xdr:row>3</xdr:row>
          <xdr:rowOff>259080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xdr:row>
          <xdr:rowOff>22860</xdr:rowOff>
        </xdr:from>
        <xdr:to>
          <xdr:col>13</xdr:col>
          <xdr:colOff>30480</xdr:colOff>
          <xdr:row>3</xdr:row>
          <xdr:rowOff>266700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17</xdr:row>
          <xdr:rowOff>15240</xdr:rowOff>
        </xdr:from>
        <xdr:to>
          <xdr:col>6</xdr:col>
          <xdr:colOff>7620</xdr:colOff>
          <xdr:row>18</xdr:row>
          <xdr:rowOff>15240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18</xdr:row>
          <xdr:rowOff>7620</xdr:rowOff>
        </xdr:from>
        <xdr:to>
          <xdr:col>6</xdr:col>
          <xdr:colOff>7620</xdr:colOff>
          <xdr:row>19</xdr:row>
          <xdr:rowOff>7620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24</xdr:row>
          <xdr:rowOff>327660</xdr:rowOff>
        </xdr:from>
        <xdr:to>
          <xdr:col>10</xdr:col>
          <xdr:colOff>7620</xdr:colOff>
          <xdr:row>26</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25</xdr:row>
          <xdr:rowOff>137160</xdr:rowOff>
        </xdr:from>
        <xdr:to>
          <xdr:col>10</xdr:col>
          <xdr:colOff>7620</xdr:colOff>
          <xdr:row>27</xdr:row>
          <xdr:rowOff>30480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xdr:row>
          <xdr:rowOff>68580</xdr:rowOff>
        </xdr:from>
        <xdr:to>
          <xdr:col>26</xdr:col>
          <xdr:colOff>0</xdr:colOff>
          <xdr:row>11</xdr:row>
          <xdr:rowOff>312420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28575</xdr:colOff>
      <xdr:row>2</xdr:row>
      <xdr:rowOff>57150</xdr:rowOff>
    </xdr:from>
    <xdr:to>
      <xdr:col>48</xdr:col>
      <xdr:colOff>76200</xdr:colOff>
      <xdr:row>3</xdr:row>
      <xdr:rowOff>361950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895975" y="161925"/>
          <a:ext cx="581025" cy="533400"/>
        </a:xfrm>
        <a:prstGeom prst="rect">
          <a:avLst/>
        </a:prstGeom>
        <a:solidFill>
          <a:schemeClr val="tx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chemeClr val="bg1"/>
              </a:solidFill>
              <a:latin typeface="ＭＳ Ｐゴシック" panose="020B0600070205080204" pitchFamily="50" charset="-128"/>
              <a:ea typeface="ＭＳ Ｐゴシック" panose="020B0600070205080204" pitchFamily="50" charset="-128"/>
            </a:rPr>
            <a:t>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19049</xdr:colOff>
      <xdr:row>2</xdr:row>
      <xdr:rowOff>76199</xdr:rowOff>
    </xdr:from>
    <xdr:to>
      <xdr:col>48</xdr:col>
      <xdr:colOff>57149</xdr:colOff>
      <xdr:row>3</xdr:row>
      <xdr:rowOff>371474</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5886449" y="180974"/>
          <a:ext cx="571500" cy="5238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ysClr val="windowText" lastClr="000000"/>
              </a:solidFill>
              <a:latin typeface="ＭＳ Ｐゴシック" panose="020B0600070205080204" pitchFamily="50" charset="-128"/>
              <a:ea typeface="ＭＳ Ｐゴシック" panose="020B0600070205080204" pitchFamily="50" charset="-128"/>
            </a:rPr>
            <a:t>外</a:t>
          </a:r>
        </a:p>
      </xdr:txBody>
    </xdr:sp>
    <xdr:clientData/>
  </xdr:twoCellAnchor>
  <xdr:twoCellAnchor>
    <xdr:from>
      <xdr:col>44</xdr:col>
      <xdr:colOff>85725</xdr:colOff>
      <xdr:row>14</xdr:row>
      <xdr:rowOff>123825</xdr:rowOff>
    </xdr:from>
    <xdr:to>
      <xdr:col>45</xdr:col>
      <xdr:colOff>73914</xdr:colOff>
      <xdr:row>14</xdr:row>
      <xdr:rowOff>228600</xdr:rowOff>
    </xdr:to>
    <xdr:sp macro="" textlink="">
      <xdr:nvSpPr>
        <xdr:cNvPr id="2" name="二等辺三角形 1">
          <a:extLst>
            <a:ext uri="{FF2B5EF4-FFF2-40B4-BE49-F238E27FC236}">
              <a16:creationId xmlns:a16="http://schemas.microsoft.com/office/drawing/2014/main" id="{00000000-0008-0000-0400-000002000000}"/>
            </a:ext>
          </a:extLst>
        </xdr:cNvPr>
        <xdr:cNvSpPr/>
      </xdr:nvSpPr>
      <xdr:spPr>
        <a:xfrm>
          <a:off x="5953125" y="3590925"/>
          <a:ext cx="121539" cy="104775"/>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0</xdr:colOff>
      <xdr:row>2</xdr:row>
      <xdr:rowOff>38100</xdr:rowOff>
    </xdr:from>
    <xdr:to>
      <xdr:col>48</xdr:col>
      <xdr:colOff>38100</xdr:colOff>
      <xdr:row>3</xdr:row>
      <xdr:rowOff>342900</xdr:rowOff>
    </xdr:to>
    <xdr:sp macro="" textlink="">
      <xdr:nvSpPr>
        <xdr:cNvPr id="3" name="ひし形 2">
          <a:extLst>
            <a:ext uri="{FF2B5EF4-FFF2-40B4-BE49-F238E27FC236}">
              <a16:creationId xmlns:a16="http://schemas.microsoft.com/office/drawing/2014/main" id="{00000000-0008-0000-0500-000003000000}"/>
            </a:ext>
          </a:extLst>
        </xdr:cNvPr>
        <xdr:cNvSpPr/>
      </xdr:nvSpPr>
      <xdr:spPr>
        <a:xfrm>
          <a:off x="5867400" y="142875"/>
          <a:ext cx="571500" cy="533400"/>
        </a:xfrm>
        <a:prstGeom prst="diamond">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chemeClr val="tx1"/>
              </a:solidFill>
              <a:latin typeface="ＭＳ Ｐゴシック" panose="020B0600070205080204" pitchFamily="50" charset="-128"/>
              <a:ea typeface="ＭＳ Ｐゴシック" panose="020B0600070205080204" pitchFamily="50" charset="-128"/>
            </a:rPr>
            <a:t>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ACDC-772B-4518-AEA7-A56012656A25}">
  <sheetPr codeName="Sheet2">
    <tabColor rgb="FFFF0000"/>
  </sheetPr>
  <dimension ref="A1:F38"/>
  <sheetViews>
    <sheetView showGridLines="0" tabSelected="1" zoomScaleNormal="100" workbookViewId="0">
      <selection sqref="A1:F1"/>
    </sheetView>
  </sheetViews>
  <sheetFormatPr defaultColWidth="9" defaultRowHeight="13.8"/>
  <cols>
    <col min="1" max="1" width="3.109375" style="20" customWidth="1"/>
    <col min="2" max="2" width="12.77734375" style="7" customWidth="1"/>
    <col min="3" max="3" width="2" style="7" customWidth="1"/>
    <col min="4" max="4" width="9" style="7"/>
    <col min="5" max="5" width="5.33203125" style="7" customWidth="1"/>
    <col min="6" max="6" width="65.109375" style="7" customWidth="1"/>
    <col min="7" max="16384" width="9" style="7"/>
  </cols>
  <sheetData>
    <row r="1" spans="1:6" ht="28.35" customHeight="1">
      <c r="A1" s="105" t="s">
        <v>51</v>
      </c>
      <c r="B1" s="105"/>
      <c r="C1" s="105"/>
      <c r="D1" s="105"/>
      <c r="E1" s="105"/>
      <c r="F1" s="105"/>
    </row>
    <row r="2" spans="1:6" ht="9" customHeight="1"/>
    <row r="3" spans="1:6" ht="19.649999999999999" customHeight="1">
      <c r="A3" s="20" t="s">
        <v>54</v>
      </c>
      <c r="B3" s="19" t="s">
        <v>55</v>
      </c>
      <c r="D3" s="106" t="s">
        <v>181</v>
      </c>
      <c r="E3" s="101"/>
      <c r="F3" s="101"/>
    </row>
    <row r="4" spans="1:6" ht="9.9" customHeight="1">
      <c r="B4" s="19"/>
    </row>
    <row r="5" spans="1:6" ht="19.649999999999999" customHeight="1">
      <c r="A5" s="20" t="s">
        <v>54</v>
      </c>
      <c r="B5" s="19" t="s">
        <v>56</v>
      </c>
      <c r="D5" s="100" t="s">
        <v>144</v>
      </c>
      <c r="E5" s="100"/>
      <c r="F5" s="100"/>
    </row>
    <row r="6" spans="1:6" ht="19.649999999999999" customHeight="1">
      <c r="B6" s="19"/>
      <c r="D6" s="100" t="s">
        <v>58</v>
      </c>
      <c r="E6" s="100"/>
      <c r="F6" s="7" t="s">
        <v>145</v>
      </c>
    </row>
    <row r="7" spans="1:6" ht="19.649999999999999" customHeight="1">
      <c r="B7" s="19"/>
      <c r="D7" s="100" t="s">
        <v>93</v>
      </c>
      <c r="E7" s="100"/>
      <c r="F7" t="s">
        <v>113</v>
      </c>
    </row>
    <row r="8" spans="1:6" ht="19.649999999999999" customHeight="1">
      <c r="A8" s="22" t="s">
        <v>163</v>
      </c>
      <c r="B8" s="96" t="s">
        <v>164</v>
      </c>
      <c r="D8" t="s">
        <v>165</v>
      </c>
      <c r="E8"/>
      <c r="F8"/>
    </row>
    <row r="9" spans="1:6" ht="19.649999999999999" customHeight="1">
      <c r="B9" s="19"/>
      <c r="D9" s="100" t="s">
        <v>182</v>
      </c>
      <c r="E9" s="100"/>
      <c r="F9" s="100"/>
    </row>
    <row r="10" spans="1:6" ht="19.649999999999999" customHeight="1">
      <c r="B10" s="19"/>
      <c r="D10" t="s">
        <v>183</v>
      </c>
      <c r="E10"/>
      <c r="F10"/>
    </row>
    <row r="11" spans="1:6" ht="9.9" customHeight="1">
      <c r="B11" s="19"/>
    </row>
    <row r="12" spans="1:6" ht="19.649999999999999" customHeight="1">
      <c r="A12" s="20" t="s">
        <v>54</v>
      </c>
      <c r="B12" s="19" t="s">
        <v>57</v>
      </c>
      <c r="D12" s="107" t="s">
        <v>154</v>
      </c>
      <c r="E12" s="108"/>
      <c r="F12" s="108"/>
    </row>
    <row r="13" spans="1:6" ht="19.649999999999999" customHeight="1">
      <c r="B13" s="19"/>
      <c r="D13" s="104" t="s">
        <v>155</v>
      </c>
      <c r="E13" s="104"/>
      <c r="F13" s="104"/>
    </row>
    <row r="14" spans="1:6" ht="19.649999999999999" customHeight="1">
      <c r="B14" s="19"/>
      <c r="D14" s="100" t="s">
        <v>157</v>
      </c>
      <c r="E14" s="101"/>
      <c r="F14" s="101"/>
    </row>
    <row r="15" spans="1:6" ht="19.649999999999999" customHeight="1">
      <c r="B15" s="19"/>
      <c r="D15" s="100" t="s">
        <v>156</v>
      </c>
      <c r="E15" s="101"/>
      <c r="F15" s="101"/>
    </row>
    <row r="16" spans="1:6" ht="19.649999999999999" customHeight="1">
      <c r="B16" s="19"/>
      <c r="D16" s="100" t="s">
        <v>65</v>
      </c>
      <c r="E16" s="101"/>
      <c r="F16" s="101"/>
    </row>
    <row r="17" spans="1:6" ht="19.649999999999999" customHeight="1">
      <c r="B17" s="19"/>
      <c r="D17" s="106" t="s">
        <v>184</v>
      </c>
      <c r="E17" s="101"/>
      <c r="F17" s="101"/>
    </row>
    <row r="18" spans="1:6" ht="9.9" customHeight="1">
      <c r="B18" s="19"/>
      <c r="D18" s="101"/>
      <c r="E18" s="101"/>
      <c r="F18" s="101"/>
    </row>
    <row r="19" spans="1:6" ht="19.649999999999999" customHeight="1">
      <c r="A19" s="20" t="s">
        <v>54</v>
      </c>
      <c r="B19" s="12" t="s">
        <v>147</v>
      </c>
      <c r="D19" s="100" t="s">
        <v>146</v>
      </c>
      <c r="E19" s="100"/>
      <c r="F19" s="100"/>
    </row>
    <row r="20" spans="1:6" ht="9.9" customHeight="1">
      <c r="B20" s="19"/>
      <c r="D20" s="101"/>
      <c r="E20" s="101"/>
      <c r="F20" s="101"/>
    </row>
    <row r="21" spans="1:6" ht="19.649999999999999" customHeight="1">
      <c r="A21" s="22" t="s">
        <v>66</v>
      </c>
      <c r="B21" s="12" t="s">
        <v>158</v>
      </c>
      <c r="D21" s="100" t="s">
        <v>159</v>
      </c>
      <c r="E21" s="101"/>
      <c r="F21" s="7" t="s">
        <v>166</v>
      </c>
    </row>
    <row r="22" spans="1:6" ht="19.649999999999999" customHeight="1">
      <c r="F22" s="7" t="s">
        <v>167</v>
      </c>
    </row>
    <row r="23" spans="1:6" ht="19.649999999999999" customHeight="1">
      <c r="F23" s="7" t="s">
        <v>168</v>
      </c>
    </row>
    <row r="24" spans="1:6" ht="19.649999999999999" customHeight="1">
      <c r="D24" s="7" t="s">
        <v>160</v>
      </c>
      <c r="E24" s="7" t="s">
        <v>169</v>
      </c>
    </row>
    <row r="25" spans="1:6" ht="19.649999999999999" customHeight="1">
      <c r="D25" s="7" t="s">
        <v>161</v>
      </c>
      <c r="E25" s="97" t="s">
        <v>162</v>
      </c>
    </row>
    <row r="26" spans="1:6" ht="27" customHeight="1">
      <c r="D26" s="98" t="s">
        <v>185</v>
      </c>
      <c r="E26" s="99"/>
      <c r="F26" s="99"/>
    </row>
    <row r="27" spans="1:6" ht="19.649999999999999" customHeight="1"/>
    <row r="28" spans="1:6" ht="28.35" customHeight="1">
      <c r="A28" s="105" t="s">
        <v>52</v>
      </c>
      <c r="B28" s="105"/>
      <c r="C28" s="105"/>
      <c r="D28" s="105"/>
      <c r="E28" s="105"/>
      <c r="F28" s="105"/>
    </row>
    <row r="29" spans="1:6" ht="6.75" customHeight="1"/>
    <row r="30" spans="1:6" ht="27.6" customHeight="1">
      <c r="B30" s="100" t="s">
        <v>186</v>
      </c>
      <c r="C30" s="101"/>
      <c r="D30" s="101"/>
      <c r="E30" s="101"/>
      <c r="F30" s="101"/>
    </row>
    <row r="31" spans="1:6" ht="48.15" customHeight="1">
      <c r="B31" s="102" t="s">
        <v>148</v>
      </c>
      <c r="C31" s="101"/>
      <c r="D31" s="101"/>
      <c r="E31" s="101"/>
      <c r="F31" s="101"/>
    </row>
    <row r="32" spans="1:6" ht="39.6" customHeight="1">
      <c r="B32" s="102" t="s">
        <v>68</v>
      </c>
      <c r="C32" s="103"/>
      <c r="D32" s="103"/>
      <c r="E32" s="103"/>
      <c r="F32" s="103"/>
    </row>
    <row r="33" spans="2:6" ht="30" customHeight="1">
      <c r="B33" s="100" t="s">
        <v>171</v>
      </c>
      <c r="C33" s="101"/>
      <c r="D33" s="101"/>
      <c r="E33" s="101"/>
      <c r="F33" s="101"/>
    </row>
    <row r="34" spans="2:6" ht="39.9" customHeight="1">
      <c r="B34" s="102" t="s">
        <v>67</v>
      </c>
      <c r="C34" s="103"/>
      <c r="D34" s="103"/>
      <c r="E34" s="103"/>
      <c r="F34" s="103"/>
    </row>
    <row r="35" spans="2:6" ht="30" customHeight="1">
      <c r="B35" s="102" t="s">
        <v>170</v>
      </c>
      <c r="C35" s="103"/>
      <c r="D35" s="103"/>
      <c r="E35" s="103"/>
      <c r="F35" s="103"/>
    </row>
    <row r="36" spans="2:6" ht="30" customHeight="1">
      <c r="B36" s="102" t="s">
        <v>75</v>
      </c>
      <c r="C36" s="103"/>
      <c r="D36" s="103"/>
      <c r="E36" s="103"/>
      <c r="F36" s="103"/>
    </row>
    <row r="37" spans="2:6" ht="19.649999999999999" customHeight="1">
      <c r="B37" s="101"/>
      <c r="C37" s="101"/>
      <c r="D37" s="101"/>
      <c r="E37" s="101"/>
      <c r="F37" s="101"/>
    </row>
    <row r="38" spans="2:6" ht="19.649999999999999" customHeight="1"/>
  </sheetData>
  <mergeCells count="25">
    <mergeCell ref="D5:F5"/>
    <mergeCell ref="B36:F36"/>
    <mergeCell ref="B37:F37"/>
    <mergeCell ref="A1:F1"/>
    <mergeCell ref="A28:F28"/>
    <mergeCell ref="B30:F30"/>
    <mergeCell ref="D16:F16"/>
    <mergeCell ref="D17:F17"/>
    <mergeCell ref="D18:F18"/>
    <mergeCell ref="D19:F19"/>
    <mergeCell ref="D3:F3"/>
    <mergeCell ref="D6:E6"/>
    <mergeCell ref="D12:F12"/>
    <mergeCell ref="D14:F14"/>
    <mergeCell ref="B35:F35"/>
    <mergeCell ref="D7:E7"/>
    <mergeCell ref="D9:F9"/>
    <mergeCell ref="D15:F15"/>
    <mergeCell ref="D20:F20"/>
    <mergeCell ref="B34:F34"/>
    <mergeCell ref="B31:F31"/>
    <mergeCell ref="B32:F32"/>
    <mergeCell ref="B33:F33"/>
    <mergeCell ref="D13:F13"/>
    <mergeCell ref="D21:E21"/>
  </mergeCells>
  <phoneticPr fontId="2"/>
  <printOptions horizontalCentered="1"/>
  <pageMargins left="0.39370078740157483" right="0.39370078740157483"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858E-8ADC-4AF7-80B5-2773A4F6A33C}">
  <sheetPr codeName="Sheet1"/>
  <dimension ref="A1:AE35"/>
  <sheetViews>
    <sheetView zoomScaleNormal="100" workbookViewId="0">
      <selection activeCell="E5" sqref="E5:AE5"/>
    </sheetView>
  </sheetViews>
  <sheetFormatPr defaultColWidth="9" defaultRowHeight="13.8"/>
  <cols>
    <col min="1" max="1" width="4" style="40" customWidth="1"/>
    <col min="2" max="2" width="0.88671875" style="40" customWidth="1"/>
    <col min="3" max="3" width="12.21875" style="40" customWidth="1"/>
    <col min="4" max="4" width="0.88671875" style="40" customWidth="1"/>
    <col min="5" max="31" width="2.88671875" style="40" customWidth="1"/>
    <col min="32" max="74" width="3" style="40" customWidth="1"/>
    <col min="75" max="16384" width="9" style="40"/>
  </cols>
  <sheetData>
    <row r="1" spans="1:31" s="23" customFormat="1" ht="30.75" customHeight="1">
      <c r="A1" s="191" t="s">
        <v>180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34.950000000000003" customHeight="1" thickBot="1">
      <c r="A2" s="142" t="s">
        <v>107</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row>
    <row r="3" spans="1:31" ht="22.65" customHeight="1">
      <c r="A3" s="168" t="s">
        <v>96</v>
      </c>
      <c r="B3" s="169"/>
      <c r="C3" s="169"/>
      <c r="D3" s="45"/>
      <c r="E3" s="192">
        <f ca="1">TODAY()</f>
        <v>45870</v>
      </c>
      <c r="F3" s="193"/>
      <c r="G3" s="193"/>
      <c r="H3" s="193"/>
      <c r="I3" s="193"/>
      <c r="J3" s="193"/>
      <c r="K3" s="193"/>
      <c r="L3" s="193"/>
      <c r="M3" s="193"/>
      <c r="N3" s="46"/>
      <c r="O3" s="46"/>
      <c r="P3" s="46"/>
      <c r="Q3" s="46"/>
      <c r="R3" s="46"/>
      <c r="S3" s="46"/>
      <c r="T3" s="46"/>
      <c r="U3" s="46"/>
      <c r="V3" s="46"/>
      <c r="W3" s="46"/>
      <c r="X3" s="46"/>
      <c r="Y3" s="46"/>
      <c r="Z3" s="46"/>
      <c r="AA3" s="46"/>
      <c r="AB3" s="46"/>
      <c r="AC3" s="46"/>
      <c r="AD3" s="46"/>
      <c r="AE3" s="47"/>
    </row>
    <row r="4" spans="1:31" ht="22.65" customHeight="1">
      <c r="A4" s="170" t="s">
        <v>95</v>
      </c>
      <c r="B4" s="171"/>
      <c r="C4" s="171"/>
      <c r="D4" s="48"/>
      <c r="E4" s="179"/>
      <c r="F4" s="179"/>
      <c r="G4" s="180" t="s">
        <v>99</v>
      </c>
      <c r="H4" s="180"/>
      <c r="I4" s="180"/>
      <c r="J4" s="49"/>
      <c r="K4" s="49"/>
      <c r="L4" s="179"/>
      <c r="M4" s="179"/>
      <c r="N4" s="180" t="s">
        <v>100</v>
      </c>
      <c r="O4" s="180"/>
      <c r="P4" s="180"/>
      <c r="Q4" s="152"/>
      <c r="R4" s="152"/>
      <c r="S4" s="152"/>
      <c r="T4" s="152"/>
      <c r="U4" s="152"/>
      <c r="V4" s="152"/>
      <c r="W4" s="152"/>
      <c r="X4" s="152"/>
      <c r="Y4" s="152"/>
      <c r="Z4" s="152"/>
      <c r="AA4" s="152"/>
      <c r="AB4" s="152"/>
      <c r="AC4" s="152"/>
      <c r="AD4" s="152"/>
      <c r="AE4" s="153"/>
    </row>
    <row r="5" spans="1:31" ht="22.65" customHeight="1">
      <c r="A5" s="175" t="s">
        <v>126</v>
      </c>
      <c r="B5" s="78"/>
      <c r="C5" s="79" t="s">
        <v>86</v>
      </c>
      <c r="D5" s="80"/>
      <c r="E5" s="146"/>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8"/>
    </row>
    <row r="6" spans="1:31" ht="28.2" customHeight="1">
      <c r="A6" s="116"/>
      <c r="B6" s="50"/>
      <c r="C6" s="51" t="s">
        <v>87</v>
      </c>
      <c r="D6" s="52"/>
      <c r="E6" s="181"/>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8"/>
    </row>
    <row r="7" spans="1:31" ht="20.100000000000001" customHeight="1">
      <c r="A7" s="116"/>
      <c r="B7" s="53"/>
      <c r="C7" s="174" t="s">
        <v>17</v>
      </c>
      <c r="D7" s="48"/>
      <c r="E7" s="54" t="s">
        <v>88</v>
      </c>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3"/>
    </row>
    <row r="8" spans="1:31" ht="28.2" customHeight="1">
      <c r="A8" s="116"/>
      <c r="B8" s="53"/>
      <c r="C8" s="174"/>
      <c r="D8" s="55"/>
      <c r="E8" s="187"/>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4"/>
    </row>
    <row r="9" spans="1:31" ht="28.2" customHeight="1">
      <c r="A9" s="116"/>
      <c r="B9" s="56"/>
      <c r="C9" s="57" t="s">
        <v>114</v>
      </c>
      <c r="D9" s="58"/>
      <c r="E9" s="189"/>
      <c r="F9" s="189"/>
      <c r="G9" s="189"/>
      <c r="H9" s="189"/>
      <c r="I9" s="189"/>
      <c r="J9" s="189"/>
      <c r="K9" s="189"/>
      <c r="L9" s="189"/>
      <c r="M9" s="189"/>
      <c r="N9" s="189"/>
      <c r="O9" s="189"/>
      <c r="P9" s="205" t="s">
        <v>115</v>
      </c>
      <c r="Q9" s="197"/>
      <c r="R9" s="197"/>
      <c r="S9" s="197"/>
      <c r="T9" s="198"/>
      <c r="U9" s="189"/>
      <c r="V9" s="189"/>
      <c r="W9" s="189"/>
      <c r="X9" s="189"/>
      <c r="Y9" s="189"/>
      <c r="Z9" s="189"/>
      <c r="AA9" s="189"/>
      <c r="AB9" s="189"/>
      <c r="AC9" s="189"/>
      <c r="AD9" s="189"/>
      <c r="AE9" s="190"/>
    </row>
    <row r="10" spans="1:31" ht="28.2" customHeight="1">
      <c r="A10" s="116"/>
      <c r="B10" s="162"/>
      <c r="C10" s="218" t="s">
        <v>149</v>
      </c>
      <c r="D10" s="164"/>
      <c r="E10" s="220" t="s">
        <v>150</v>
      </c>
      <c r="F10" s="221"/>
      <c r="G10" s="221"/>
      <c r="H10" s="221"/>
      <c r="I10" s="221"/>
      <c r="J10" s="221"/>
      <c r="K10" s="222"/>
      <c r="L10" s="213"/>
      <c r="M10" s="214"/>
      <c r="N10" s="214"/>
      <c r="O10" s="214"/>
      <c r="P10" s="214"/>
      <c r="Q10" s="214"/>
      <c r="R10" s="214"/>
      <c r="S10" s="214"/>
      <c r="T10" s="214"/>
      <c r="U10" s="214"/>
      <c r="V10" s="214"/>
      <c r="W10" s="214"/>
      <c r="X10" s="214"/>
      <c r="Y10" s="214"/>
      <c r="Z10" s="214"/>
      <c r="AA10" s="214"/>
      <c r="AB10" s="214"/>
      <c r="AC10" s="214"/>
      <c r="AD10" s="214"/>
      <c r="AE10" s="215"/>
    </row>
    <row r="11" spans="1:31" ht="28.2" customHeight="1">
      <c r="A11" s="116"/>
      <c r="B11" s="165"/>
      <c r="C11" s="219"/>
      <c r="D11" s="167"/>
      <c r="E11" s="220" t="s">
        <v>151</v>
      </c>
      <c r="F11" s="221"/>
      <c r="G11" s="221"/>
      <c r="H11" s="221"/>
      <c r="I11" s="221"/>
      <c r="J11" s="221"/>
      <c r="K11" s="222"/>
      <c r="L11" s="216"/>
      <c r="M11" s="189"/>
      <c r="N11" s="189"/>
      <c r="O11" s="189"/>
      <c r="P11" s="189"/>
      <c r="Q11" s="189"/>
      <c r="R11" s="189"/>
      <c r="S11" s="189"/>
      <c r="T11" s="189"/>
      <c r="U11" s="189"/>
      <c r="V11" s="189"/>
      <c r="W11" s="189"/>
      <c r="X11" s="189"/>
      <c r="Y11" s="189"/>
      <c r="Z11" s="189"/>
      <c r="AA11" s="189"/>
      <c r="AB11" s="189"/>
      <c r="AC11" s="189"/>
      <c r="AD11" s="189"/>
      <c r="AE11" s="190"/>
    </row>
    <row r="12" spans="1:31" ht="30" customHeight="1">
      <c r="A12" s="176"/>
      <c r="B12" s="50"/>
      <c r="C12" s="51" t="s">
        <v>127</v>
      </c>
      <c r="D12" s="52"/>
      <c r="E12" s="85" t="s">
        <v>128</v>
      </c>
      <c r="F12" s="86"/>
      <c r="G12" s="86"/>
      <c r="H12" s="86"/>
      <c r="I12" s="86"/>
      <c r="J12" s="86"/>
      <c r="K12" s="86"/>
      <c r="L12" s="86"/>
      <c r="M12" s="86"/>
      <c r="N12" s="86"/>
      <c r="O12" s="86"/>
      <c r="P12" s="86"/>
      <c r="Q12" s="86"/>
      <c r="R12" s="87"/>
      <c r="S12" s="220" t="s">
        <v>129</v>
      </c>
      <c r="T12" s="197"/>
      <c r="U12" s="197"/>
      <c r="V12" s="197"/>
      <c r="W12" s="197"/>
      <c r="X12" s="198"/>
      <c r="Y12" s="216"/>
      <c r="Z12" s="189"/>
      <c r="AA12" s="229" t="s">
        <v>129</v>
      </c>
      <c r="AB12" s="214"/>
      <c r="AC12" s="214"/>
      <c r="AD12" s="214"/>
      <c r="AE12" s="215"/>
    </row>
    <row r="13" spans="1:31" ht="28.2" customHeight="1">
      <c r="A13" s="172" t="s">
        <v>89</v>
      </c>
      <c r="B13" s="53"/>
      <c r="C13" s="59" t="s">
        <v>74</v>
      </c>
      <c r="D13" s="48"/>
      <c r="E13" s="187"/>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4"/>
    </row>
    <row r="14" spans="1:31" ht="20.100000000000001" customHeight="1">
      <c r="A14" s="172"/>
      <c r="B14" s="60"/>
      <c r="C14" s="177" t="s">
        <v>17</v>
      </c>
      <c r="D14" s="61"/>
      <c r="E14" s="62" t="s">
        <v>88</v>
      </c>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6"/>
    </row>
    <row r="15" spans="1:31" ht="28.2" customHeight="1" thickBot="1">
      <c r="A15" s="173"/>
      <c r="B15" s="63"/>
      <c r="C15" s="178"/>
      <c r="D15" s="52"/>
      <c r="E15" s="181"/>
      <c r="F15" s="182"/>
      <c r="G15" s="182"/>
      <c r="H15" s="182"/>
      <c r="I15" s="182"/>
      <c r="J15" s="182"/>
      <c r="K15" s="182"/>
      <c r="L15" s="182"/>
      <c r="M15" s="182"/>
      <c r="N15" s="182"/>
      <c r="O15" s="182"/>
      <c r="P15" s="182"/>
      <c r="Q15" s="182"/>
      <c r="R15" s="182"/>
      <c r="S15" s="183"/>
      <c r="T15" s="183"/>
      <c r="U15" s="183"/>
      <c r="V15" s="183"/>
      <c r="W15" s="183"/>
      <c r="X15" s="183"/>
      <c r="Y15" s="183"/>
      <c r="Z15" s="183"/>
      <c r="AA15" s="183"/>
      <c r="AB15" s="183"/>
      <c r="AC15" s="183"/>
      <c r="AD15" s="183"/>
      <c r="AE15" s="184"/>
    </row>
    <row r="16" spans="1:31" ht="28.2" customHeight="1">
      <c r="A16" s="116" t="s">
        <v>112</v>
      </c>
      <c r="B16" s="53"/>
      <c r="C16" s="59" t="s">
        <v>90</v>
      </c>
      <c r="D16" s="48"/>
      <c r="E16" s="187"/>
      <c r="F16" s="183"/>
      <c r="G16" s="183"/>
      <c r="H16" s="183"/>
      <c r="I16" s="183"/>
      <c r="J16" s="183"/>
      <c r="K16" s="183"/>
      <c r="L16" s="183"/>
      <c r="M16" s="183"/>
      <c r="N16" s="183"/>
      <c r="O16" s="183"/>
      <c r="P16" s="183"/>
      <c r="Q16" s="183"/>
      <c r="R16" s="183"/>
      <c r="S16" s="206" t="s">
        <v>101</v>
      </c>
      <c r="T16" s="207"/>
      <c r="U16" s="207"/>
      <c r="V16" s="207"/>
      <c r="W16" s="207"/>
      <c r="X16" s="223"/>
      <c r="Y16" s="224"/>
      <c r="Z16" s="224"/>
      <c r="AA16" s="224"/>
      <c r="AB16" s="224"/>
      <c r="AC16" s="224"/>
      <c r="AD16" s="224"/>
      <c r="AE16" s="225"/>
    </row>
    <row r="17" spans="1:31" ht="28.2" customHeight="1" thickBot="1">
      <c r="A17" s="116"/>
      <c r="B17" s="64"/>
      <c r="C17" s="65" t="s">
        <v>91</v>
      </c>
      <c r="D17" s="58"/>
      <c r="E17" s="125"/>
      <c r="F17" s="232"/>
      <c r="G17" s="232"/>
      <c r="H17" s="232"/>
      <c r="I17" s="232"/>
      <c r="J17" s="232"/>
      <c r="K17" s="232"/>
      <c r="L17" s="232"/>
      <c r="M17" s="232"/>
      <c r="N17" s="232"/>
      <c r="O17" s="232"/>
      <c r="P17" s="232"/>
      <c r="Q17" s="232"/>
      <c r="R17" s="233"/>
      <c r="S17" s="230" t="s">
        <v>102</v>
      </c>
      <c r="T17" s="231"/>
      <c r="U17" s="231"/>
      <c r="V17" s="231"/>
      <c r="W17" s="231"/>
      <c r="X17" s="226"/>
      <c r="Y17" s="227"/>
      <c r="Z17" s="227"/>
      <c r="AA17" s="227"/>
      <c r="AB17" s="227"/>
      <c r="AC17" s="227"/>
      <c r="AD17" s="227"/>
      <c r="AE17" s="228"/>
    </row>
    <row r="18" spans="1:31" ht="20.100000000000001" customHeight="1">
      <c r="A18" s="116"/>
      <c r="B18" s="53"/>
      <c r="C18" s="174" t="s">
        <v>94</v>
      </c>
      <c r="D18" s="48"/>
      <c r="E18" s="179"/>
      <c r="F18" s="179"/>
      <c r="G18" s="154" t="s">
        <v>104</v>
      </c>
      <c r="H18" s="154"/>
      <c r="I18" s="154"/>
      <c r="J18" s="49"/>
      <c r="K18" s="49"/>
      <c r="L18" s="49"/>
      <c r="M18" s="162" t="s">
        <v>105</v>
      </c>
      <c r="N18" s="163"/>
      <c r="O18" s="163"/>
      <c r="P18" s="163"/>
      <c r="Q18" s="164"/>
      <c r="R18" s="156"/>
      <c r="S18" s="157"/>
      <c r="T18" s="157"/>
      <c r="U18" s="157"/>
      <c r="V18" s="157"/>
      <c r="W18" s="157"/>
      <c r="X18" s="157"/>
      <c r="Y18" s="157"/>
      <c r="Z18" s="157"/>
      <c r="AA18" s="157"/>
      <c r="AB18" s="157"/>
      <c r="AC18" s="157"/>
      <c r="AD18" s="157"/>
      <c r="AE18" s="160"/>
    </row>
    <row r="19" spans="1:31" ht="20.100000000000001" customHeight="1">
      <c r="A19" s="116"/>
      <c r="B19" s="53"/>
      <c r="C19" s="174"/>
      <c r="D19" s="66"/>
      <c r="E19" s="152"/>
      <c r="F19" s="152"/>
      <c r="G19" s="155" t="s">
        <v>103</v>
      </c>
      <c r="H19" s="155"/>
      <c r="I19" s="155"/>
      <c r="J19" s="49"/>
      <c r="K19" s="49"/>
      <c r="L19" s="49"/>
      <c r="M19" s="165"/>
      <c r="N19" s="166"/>
      <c r="O19" s="166"/>
      <c r="P19" s="166"/>
      <c r="Q19" s="167"/>
      <c r="R19" s="158"/>
      <c r="S19" s="159"/>
      <c r="T19" s="159"/>
      <c r="U19" s="159"/>
      <c r="V19" s="159"/>
      <c r="W19" s="159"/>
      <c r="X19" s="159"/>
      <c r="Y19" s="159"/>
      <c r="Z19" s="159"/>
      <c r="AA19" s="159"/>
      <c r="AB19" s="159"/>
      <c r="AC19" s="159"/>
      <c r="AD19" s="159"/>
      <c r="AE19" s="161"/>
    </row>
    <row r="20" spans="1:31" ht="22.65" customHeight="1">
      <c r="A20" s="116"/>
      <c r="B20" s="78"/>
      <c r="C20" s="79" t="s">
        <v>86</v>
      </c>
      <c r="D20" s="81"/>
      <c r="E20" s="146"/>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8"/>
    </row>
    <row r="21" spans="1:31" ht="28.2" customHeight="1" thickBot="1">
      <c r="A21" s="117"/>
      <c r="B21" s="67"/>
      <c r="C21" s="68" t="s">
        <v>92</v>
      </c>
      <c r="D21" s="69"/>
      <c r="E21" s="149"/>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1"/>
    </row>
    <row r="22" spans="1:31" ht="16.8" customHeight="1" thickBot="1">
      <c r="A22" s="118" t="s">
        <v>98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1:31" ht="28.2" customHeight="1">
      <c r="A23" s="115" t="s">
        <v>97</v>
      </c>
      <c r="B23" s="70"/>
      <c r="C23" s="71" t="s">
        <v>116</v>
      </c>
      <c r="D23" s="72"/>
      <c r="E23" s="121"/>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208"/>
    </row>
    <row r="24" spans="1:31" ht="28.2" customHeight="1">
      <c r="A24" s="116"/>
      <c r="B24" s="73"/>
      <c r="C24" s="194" t="s">
        <v>117</v>
      </c>
      <c r="D24" s="55"/>
      <c r="E24" s="197" t="s">
        <v>118</v>
      </c>
      <c r="F24" s="197"/>
      <c r="G24" s="197"/>
      <c r="H24" s="198"/>
      <c r="I24" s="125"/>
      <c r="J24" s="126"/>
      <c r="K24" s="126"/>
      <c r="L24" s="126"/>
      <c r="M24" s="126"/>
      <c r="N24" s="126"/>
      <c r="O24" s="126"/>
      <c r="P24" s="126"/>
      <c r="Q24" s="126"/>
      <c r="R24" s="127"/>
      <c r="S24" s="128" t="s">
        <v>106</v>
      </c>
      <c r="T24" s="129"/>
      <c r="U24" s="129"/>
      <c r="V24" s="129"/>
      <c r="W24" s="130"/>
      <c r="X24" s="132"/>
      <c r="Y24" s="123"/>
      <c r="Z24" s="123"/>
      <c r="AA24" s="123"/>
      <c r="AB24" s="123"/>
      <c r="AC24" s="123"/>
      <c r="AD24" s="123"/>
      <c r="AE24" s="124"/>
    </row>
    <row r="25" spans="1:31" ht="28.2" customHeight="1">
      <c r="A25" s="116"/>
      <c r="B25" s="73"/>
      <c r="C25" s="194"/>
      <c r="D25" s="55"/>
      <c r="E25" s="199" t="s">
        <v>119</v>
      </c>
      <c r="F25" s="199"/>
      <c r="G25" s="199"/>
      <c r="H25" s="200"/>
      <c r="I25" s="125"/>
      <c r="J25" s="126"/>
      <c r="K25" s="126"/>
      <c r="L25" s="126"/>
      <c r="M25" s="126"/>
      <c r="N25" s="126"/>
      <c r="O25" s="126"/>
      <c r="P25" s="126"/>
      <c r="Q25" s="126"/>
      <c r="R25" s="127"/>
      <c r="S25" s="205" t="s">
        <v>120</v>
      </c>
      <c r="T25" s="197"/>
      <c r="U25" s="197"/>
      <c r="V25" s="197"/>
      <c r="W25" s="198"/>
      <c r="X25" s="132"/>
      <c r="Y25" s="123"/>
      <c r="Z25" s="123"/>
      <c r="AA25" s="123"/>
      <c r="AB25" s="123"/>
      <c r="AC25" s="131"/>
      <c r="AD25" s="211"/>
      <c r="AE25" s="212"/>
    </row>
    <row r="26" spans="1:31" ht="14.1" customHeight="1">
      <c r="A26" s="116"/>
      <c r="B26" s="73"/>
      <c r="C26" s="194"/>
      <c r="D26" s="55"/>
      <c r="E26" s="134" t="s">
        <v>121</v>
      </c>
      <c r="F26" s="134"/>
      <c r="G26" s="134"/>
      <c r="H26" s="135"/>
      <c r="I26" s="74"/>
      <c r="J26" s="185" t="s">
        <v>122</v>
      </c>
      <c r="K26" s="185"/>
      <c r="L26" s="185"/>
      <c r="M26" s="185"/>
      <c r="N26" s="133" t="s">
        <v>123</v>
      </c>
      <c r="O26" s="134"/>
      <c r="P26" s="134"/>
      <c r="Q26" s="135"/>
      <c r="R26" s="209"/>
      <c r="S26" s="119"/>
      <c r="T26" s="119"/>
      <c r="U26" s="119"/>
      <c r="V26" s="119"/>
      <c r="W26" s="119"/>
      <c r="X26" s="119"/>
      <c r="Y26" s="119"/>
      <c r="Z26" s="119"/>
      <c r="AA26" s="119"/>
      <c r="AB26" s="119"/>
      <c r="AC26" s="119"/>
      <c r="AD26" s="119"/>
      <c r="AE26" s="203"/>
    </row>
    <row r="27" spans="1:31" ht="14.1" customHeight="1">
      <c r="A27" s="116"/>
      <c r="B27" s="73"/>
      <c r="C27" s="194"/>
      <c r="D27" s="55"/>
      <c r="E27" s="137"/>
      <c r="F27" s="137"/>
      <c r="G27" s="137"/>
      <c r="H27" s="138"/>
      <c r="I27" s="75"/>
      <c r="J27" s="196" t="s">
        <v>124</v>
      </c>
      <c r="K27" s="196"/>
      <c r="L27" s="196"/>
      <c r="M27" s="196"/>
      <c r="N27" s="136"/>
      <c r="O27" s="137"/>
      <c r="P27" s="137"/>
      <c r="Q27" s="138"/>
      <c r="R27" s="210"/>
      <c r="S27" s="120"/>
      <c r="T27" s="120"/>
      <c r="U27" s="120"/>
      <c r="V27" s="120"/>
      <c r="W27" s="120"/>
      <c r="X27" s="120"/>
      <c r="Y27" s="120"/>
      <c r="Z27" s="120"/>
      <c r="AA27" s="120"/>
      <c r="AB27" s="120"/>
      <c r="AC27" s="120"/>
      <c r="AD27" s="120"/>
      <c r="AE27" s="204"/>
    </row>
    <row r="28" spans="1:31" ht="28.2" customHeight="1" thickBot="1">
      <c r="A28" s="117"/>
      <c r="B28" s="76"/>
      <c r="C28" s="195"/>
      <c r="D28" s="77"/>
      <c r="E28" s="201" t="s">
        <v>125</v>
      </c>
      <c r="F28" s="201"/>
      <c r="G28" s="201"/>
      <c r="H28" s="202"/>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1"/>
    </row>
    <row r="29" spans="1:31" ht="10.5" customHeight="1"/>
    <row r="30" spans="1:31" s="41" customFormat="1" ht="68.55" customHeight="1">
      <c r="A30" s="145" t="s">
        <v>108</v>
      </c>
      <c r="B30" s="145"/>
      <c r="C30" s="145"/>
      <c r="E30" s="144" t="s">
        <v>187</v>
      </c>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row>
    <row r="31" spans="1:31" s="41" customFormat="1" ht="8.25" customHeight="1" thickBot="1">
      <c r="A31" s="42"/>
      <c r="B31" s="42"/>
      <c r="C31" s="42"/>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1" ht="18" customHeight="1">
      <c r="A32" s="217" t="s">
        <v>73</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row>
    <row r="33" spans="1:25" ht="18" customHeight="1">
      <c r="A33" s="110" t="s">
        <v>109</v>
      </c>
      <c r="B33" s="110"/>
      <c r="C33" s="110"/>
      <c r="D33" s="110"/>
      <c r="E33" s="109" t="s">
        <v>172</v>
      </c>
      <c r="F33" s="109"/>
      <c r="G33" s="109"/>
      <c r="H33" s="109"/>
      <c r="I33" s="109"/>
      <c r="J33" s="109"/>
      <c r="K33" s="109"/>
      <c r="L33" s="109"/>
      <c r="M33" s="109"/>
      <c r="N33" s="109"/>
      <c r="O33" s="109"/>
      <c r="P33" s="109"/>
      <c r="Q33" s="109"/>
      <c r="R33" s="109"/>
      <c r="S33" s="109"/>
      <c r="T33" s="109"/>
      <c r="U33" s="109"/>
      <c r="V33" s="109"/>
      <c r="W33" s="109"/>
      <c r="X33" s="109"/>
      <c r="Y33" s="109"/>
    </row>
    <row r="34" spans="1:25" ht="18" customHeight="1">
      <c r="A34" s="111" t="s">
        <v>72</v>
      </c>
      <c r="B34" s="111"/>
      <c r="C34" s="111"/>
      <c r="D34" s="111"/>
      <c r="E34" s="139"/>
      <c r="F34" s="139"/>
      <c r="G34" s="139"/>
      <c r="H34" s="139"/>
      <c r="I34" s="139"/>
      <c r="J34" s="139"/>
      <c r="K34" s="111" t="s">
        <v>110</v>
      </c>
      <c r="L34" s="111"/>
      <c r="M34" s="111"/>
      <c r="N34" s="111"/>
      <c r="O34" s="140" t="s">
        <v>111</v>
      </c>
      <c r="P34" s="141"/>
      <c r="Q34" s="141"/>
      <c r="R34" s="141"/>
      <c r="S34" s="141"/>
      <c r="T34" s="141"/>
      <c r="U34" s="141"/>
      <c r="V34" s="141"/>
      <c r="W34" s="141"/>
      <c r="X34" s="141"/>
      <c r="Y34" s="44"/>
    </row>
    <row r="35" spans="1:25" ht="18" customHeight="1">
      <c r="A35" s="111" t="s">
        <v>152</v>
      </c>
      <c r="B35" s="111"/>
      <c r="C35" s="111"/>
      <c r="D35" s="111"/>
      <c r="E35" s="112" t="s">
        <v>153</v>
      </c>
      <c r="F35" s="113"/>
      <c r="G35" s="113"/>
      <c r="H35" s="113"/>
      <c r="I35" s="113"/>
      <c r="J35" s="113"/>
      <c r="K35" s="113"/>
      <c r="L35" s="113"/>
      <c r="M35" s="113"/>
      <c r="N35" s="113"/>
      <c r="O35" s="113"/>
      <c r="P35" s="113"/>
      <c r="Q35" s="113"/>
      <c r="R35" s="113"/>
      <c r="S35" s="113"/>
      <c r="T35" s="113"/>
      <c r="U35" s="113"/>
      <c r="V35" s="113"/>
      <c r="W35" s="113"/>
      <c r="X35" s="113"/>
      <c r="Y35" s="114"/>
    </row>
  </sheetData>
  <mergeCells count="106">
    <mergeCell ref="A32:AE32"/>
    <mergeCell ref="C10:C11"/>
    <mergeCell ref="B10:B11"/>
    <mergeCell ref="E10:K10"/>
    <mergeCell ref="E11:K11"/>
    <mergeCell ref="Q23:S23"/>
    <mergeCell ref="Z25:AA25"/>
    <mergeCell ref="X24:Y24"/>
    <mergeCell ref="Z24:AA24"/>
    <mergeCell ref="Z23:AB23"/>
    <mergeCell ref="W23:Y23"/>
    <mergeCell ref="S25:W25"/>
    <mergeCell ref="X16:AE16"/>
    <mergeCell ref="X17:AE17"/>
    <mergeCell ref="S12:X12"/>
    <mergeCell ref="Y12:Z12"/>
    <mergeCell ref="AA12:AE12"/>
    <mergeCell ref="S17:W17"/>
    <mergeCell ref="E16:R16"/>
    <mergeCell ref="E17:R17"/>
    <mergeCell ref="A1:AE1"/>
    <mergeCell ref="E3:M3"/>
    <mergeCell ref="C24:C28"/>
    <mergeCell ref="J26:M26"/>
    <mergeCell ref="J27:M27"/>
    <mergeCell ref="I28:AE28"/>
    <mergeCell ref="E24:H24"/>
    <mergeCell ref="E25:H25"/>
    <mergeCell ref="E26:H27"/>
    <mergeCell ref="E28:H28"/>
    <mergeCell ref="AB26:AC27"/>
    <mergeCell ref="AD26:AE27"/>
    <mergeCell ref="E9:O9"/>
    <mergeCell ref="P9:T9"/>
    <mergeCell ref="S16:W16"/>
    <mergeCell ref="AC23:AE23"/>
    <mergeCell ref="R26:S27"/>
    <mergeCell ref="T26:U27"/>
    <mergeCell ref="V26:W27"/>
    <mergeCell ref="AD25:AE25"/>
    <mergeCell ref="T23:V23"/>
    <mergeCell ref="L10:AE10"/>
    <mergeCell ref="L11:AE11"/>
    <mergeCell ref="D10:D11"/>
    <mergeCell ref="E4:F4"/>
    <mergeCell ref="L4:M4"/>
    <mergeCell ref="G4:I4"/>
    <mergeCell ref="N4:P4"/>
    <mergeCell ref="E19:F19"/>
    <mergeCell ref="E18:F18"/>
    <mergeCell ref="E5:AE5"/>
    <mergeCell ref="E15:AE15"/>
    <mergeCell ref="F14:AE14"/>
    <mergeCell ref="E13:AE13"/>
    <mergeCell ref="E8:AE8"/>
    <mergeCell ref="F7:AE7"/>
    <mergeCell ref="E6:AE6"/>
    <mergeCell ref="U9:AE9"/>
    <mergeCell ref="A2:AE2"/>
    <mergeCell ref="E30:AE30"/>
    <mergeCell ref="A30:C30"/>
    <mergeCell ref="E20:AE20"/>
    <mergeCell ref="E21:AE21"/>
    <mergeCell ref="Q4:AE4"/>
    <mergeCell ref="G18:I18"/>
    <mergeCell ref="G19:I19"/>
    <mergeCell ref="R18:S19"/>
    <mergeCell ref="T18:U19"/>
    <mergeCell ref="V18:W19"/>
    <mergeCell ref="X18:Y19"/>
    <mergeCell ref="Z18:AA19"/>
    <mergeCell ref="AB18:AC19"/>
    <mergeCell ref="AD18:AE19"/>
    <mergeCell ref="M18:Q19"/>
    <mergeCell ref="A3:C3"/>
    <mergeCell ref="A4:C4"/>
    <mergeCell ref="A13:A15"/>
    <mergeCell ref="A16:A21"/>
    <mergeCell ref="C18:C19"/>
    <mergeCell ref="A5:A12"/>
    <mergeCell ref="C7:C8"/>
    <mergeCell ref="C14:C15"/>
    <mergeCell ref="E33:Y33"/>
    <mergeCell ref="A33:D33"/>
    <mergeCell ref="A35:D35"/>
    <mergeCell ref="E35:Y35"/>
    <mergeCell ref="A23:A28"/>
    <mergeCell ref="A22:AE22"/>
    <mergeCell ref="Z26:AA27"/>
    <mergeCell ref="E23:G23"/>
    <mergeCell ref="AB24:AC24"/>
    <mergeCell ref="AD24:AE24"/>
    <mergeCell ref="I24:R24"/>
    <mergeCell ref="I25:R25"/>
    <mergeCell ref="N23:P23"/>
    <mergeCell ref="K23:M23"/>
    <mergeCell ref="H23:J23"/>
    <mergeCell ref="S24:W24"/>
    <mergeCell ref="AB25:AC25"/>
    <mergeCell ref="X25:Y25"/>
    <mergeCell ref="X26:Y27"/>
    <mergeCell ref="N26:Q27"/>
    <mergeCell ref="A34:D34"/>
    <mergeCell ref="E34:J34"/>
    <mergeCell ref="K34:N34"/>
    <mergeCell ref="O34:X34"/>
  </mergeCells>
  <phoneticPr fontId="2"/>
  <dataValidations count="6">
    <dataValidation imeMode="halfAlpha" allowBlank="1" showInputMessage="1" showErrorMessage="1" sqref="X24:AE24 X25:AC25" xr:uid="{2A926A4B-5013-4C98-92EC-5D75B0395845}"/>
    <dataValidation imeMode="on" allowBlank="1" showInputMessage="1" showErrorMessage="1" sqref="E30:E31 E12 E13:AE13 I28:AE28 F7:AE7 Y12 S12 F14:AE14 E15:AE15" xr:uid="{AB53AA60-1FBE-4BFF-A03E-B856C07DBF0F}"/>
    <dataValidation imeMode="fullAlpha" allowBlank="1" showInputMessage="1" showErrorMessage="1" sqref="AD25:AE25" xr:uid="{4481C5B5-F8DA-4F1A-AB6E-90363AE83E6C}"/>
    <dataValidation imeMode="fullKatakana" allowBlank="1" showInputMessage="1" showErrorMessage="1" sqref="E5:AE5 E20:AE20" xr:uid="{772633E7-9F48-4F18-8BFD-D4E153E27A0C}"/>
    <dataValidation imeMode="off" allowBlank="1" showInputMessage="1" showErrorMessage="1" sqref="F12:R12 R18:AE19 E23:AE23 R26:AE27" xr:uid="{68EF40A7-6F5E-448B-A5C9-15335DA4E750}"/>
    <dataValidation imeMode="hiragana" allowBlank="1" showInputMessage="1" showErrorMessage="1" sqref="I24:R25 E16:R17 E21:AE21 E6:AE6 E8:AE8" xr:uid="{6F4DFB98-BDC3-4ADB-BECC-93CCC25D36CE}"/>
  </dataValidations>
  <pageMargins left="0.70866141732283472" right="0.11811023622047245" top="0.35433070866141736" bottom="0.35433070866141736" header="0.31496062992125984" footer="0.11811023622047245"/>
  <pageSetup paperSize="9" orientation="portrait" r:id="rId1"/>
  <headerFooter>
    <oddFooter>&amp;R&amp;9株式会社　大　石　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4</xdr:col>
                    <xdr:colOff>99060</xdr:colOff>
                    <xdr:row>3</xdr:row>
                    <xdr:rowOff>15240</xdr:rowOff>
                  </from>
                  <to>
                    <xdr:col>6</xdr:col>
                    <xdr:colOff>0</xdr:colOff>
                    <xdr:row>3</xdr:row>
                    <xdr:rowOff>259080</xdr:rowOff>
                  </to>
                </anchor>
              </controlPr>
            </control>
          </mc:Choice>
        </mc:AlternateContent>
        <mc:AlternateContent xmlns:mc="http://schemas.openxmlformats.org/markup-compatibility/2006">
          <mc:Choice Requires="x14">
            <control shapeId="13328" r:id="rId5" name="Check Box 16">
              <controlPr defaultSize="0" autoFill="0" autoLine="0" autoPict="0">
                <anchor moveWithCells="1">
                  <from>
                    <xdr:col>11</xdr:col>
                    <xdr:colOff>129540</xdr:colOff>
                    <xdr:row>3</xdr:row>
                    <xdr:rowOff>22860</xdr:rowOff>
                  </from>
                  <to>
                    <xdr:col>13</xdr:col>
                    <xdr:colOff>30480</xdr:colOff>
                    <xdr:row>3</xdr:row>
                    <xdr:rowOff>266700</xdr:rowOff>
                  </to>
                </anchor>
              </controlPr>
            </control>
          </mc:Choice>
        </mc:AlternateContent>
        <mc:AlternateContent xmlns:mc="http://schemas.openxmlformats.org/markup-compatibility/2006">
          <mc:Choice Requires="x14">
            <control shapeId="13329" r:id="rId6" name="Check Box 17">
              <controlPr defaultSize="0" autoFill="0" autoLine="0" autoPict="0">
                <anchor moveWithCells="1">
                  <from>
                    <xdr:col>4</xdr:col>
                    <xdr:colOff>106680</xdr:colOff>
                    <xdr:row>17</xdr:row>
                    <xdr:rowOff>15240</xdr:rowOff>
                  </from>
                  <to>
                    <xdr:col>6</xdr:col>
                    <xdr:colOff>7620</xdr:colOff>
                    <xdr:row>18</xdr:row>
                    <xdr:rowOff>15240</xdr:rowOff>
                  </to>
                </anchor>
              </controlPr>
            </control>
          </mc:Choice>
        </mc:AlternateContent>
        <mc:AlternateContent xmlns:mc="http://schemas.openxmlformats.org/markup-compatibility/2006">
          <mc:Choice Requires="x14">
            <control shapeId="13330" r:id="rId7" name="Check Box 18">
              <controlPr defaultSize="0" autoFill="0" autoLine="0" autoPict="0">
                <anchor moveWithCells="1">
                  <from>
                    <xdr:col>4</xdr:col>
                    <xdr:colOff>106680</xdr:colOff>
                    <xdr:row>18</xdr:row>
                    <xdr:rowOff>7620</xdr:rowOff>
                  </from>
                  <to>
                    <xdr:col>6</xdr:col>
                    <xdr:colOff>7620</xdr:colOff>
                    <xdr:row>19</xdr:row>
                    <xdr:rowOff>7620</xdr:rowOff>
                  </to>
                </anchor>
              </controlPr>
            </control>
          </mc:Choice>
        </mc:AlternateContent>
        <mc:AlternateContent xmlns:mc="http://schemas.openxmlformats.org/markup-compatibility/2006">
          <mc:Choice Requires="x14">
            <control shapeId="13331" r:id="rId8" name="Check Box 19">
              <controlPr defaultSize="0" autoFill="0" autoLine="0" autoPict="0">
                <anchor moveWithCells="1">
                  <from>
                    <xdr:col>8</xdr:col>
                    <xdr:colOff>106680</xdr:colOff>
                    <xdr:row>24</xdr:row>
                    <xdr:rowOff>327660</xdr:rowOff>
                  </from>
                  <to>
                    <xdr:col>10</xdr:col>
                    <xdr:colOff>7620</xdr:colOff>
                    <xdr:row>26</xdr:row>
                    <xdr:rowOff>38100</xdr:rowOff>
                  </to>
                </anchor>
              </controlPr>
            </control>
          </mc:Choice>
        </mc:AlternateContent>
        <mc:AlternateContent xmlns:mc="http://schemas.openxmlformats.org/markup-compatibility/2006">
          <mc:Choice Requires="x14">
            <control shapeId="13332" r:id="rId9" name="Check Box 20">
              <controlPr defaultSize="0" autoFill="0" autoLine="0" autoPict="0">
                <anchor moveWithCells="1">
                  <from>
                    <xdr:col>8</xdr:col>
                    <xdr:colOff>106680</xdr:colOff>
                    <xdr:row>25</xdr:row>
                    <xdr:rowOff>137160</xdr:rowOff>
                  </from>
                  <to>
                    <xdr:col>10</xdr:col>
                    <xdr:colOff>7620</xdr:colOff>
                    <xdr:row>27</xdr:row>
                    <xdr:rowOff>30480</xdr:rowOff>
                  </to>
                </anchor>
              </controlPr>
            </control>
          </mc:Choice>
        </mc:AlternateContent>
        <mc:AlternateContent xmlns:mc="http://schemas.openxmlformats.org/markup-compatibility/2006">
          <mc:Choice Requires="x14">
            <control shapeId="13333" r:id="rId10" name="Check Box 21">
              <controlPr defaultSize="0" autoFill="0" autoLine="0" autoPict="0">
                <anchor moveWithCells="1">
                  <from>
                    <xdr:col>24</xdr:col>
                    <xdr:colOff>114300</xdr:colOff>
                    <xdr:row>11</xdr:row>
                    <xdr:rowOff>68580</xdr:rowOff>
                  </from>
                  <to>
                    <xdr:col>25</xdr:col>
                    <xdr:colOff>220980</xdr:colOff>
                    <xdr:row>11</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9328-A751-4725-80B1-34B1592A7D98}">
  <sheetPr codeName="Sheet5">
    <tabColor rgb="FFFFFF00"/>
  </sheetPr>
  <dimension ref="A1:BB37"/>
  <sheetViews>
    <sheetView showGridLines="0" zoomScaleNormal="100" zoomScaleSheetLayoutView="70" zoomScalePageLayoutView="70" workbookViewId="0">
      <selection activeCell="D7" sqref="D7:G7"/>
    </sheetView>
  </sheetViews>
  <sheetFormatPr defaultRowHeight="13.2"/>
  <cols>
    <col min="1" max="16" width="2.33203125" customWidth="1"/>
    <col min="17" max="17" width="2.21875" customWidth="1"/>
    <col min="18" max="19" width="2.33203125" customWidth="1"/>
    <col min="20" max="20" width="1.21875" customWidth="1"/>
    <col min="21" max="21" width="3.33203125" customWidth="1"/>
    <col min="22" max="32" width="2.33203125" customWidth="1"/>
    <col min="33" max="33" width="2.21875" customWidth="1"/>
    <col min="34" max="35" width="2.33203125" customWidth="1"/>
    <col min="36" max="37" width="2.21875" customWidth="1"/>
    <col min="38" max="39" width="2.33203125" customWidth="1"/>
    <col min="40" max="40" width="2.21875" customWidth="1"/>
    <col min="41" max="41" width="2.33203125" customWidth="1"/>
    <col min="42" max="42" width="15.77734375" customWidth="1"/>
    <col min="43" max="54" width="2.109375" customWidth="1"/>
    <col min="55" max="58" width="2.6640625" customWidth="1"/>
  </cols>
  <sheetData>
    <row r="1" spans="1:54" ht="39" customHeight="1">
      <c r="A1" s="260" t="s">
        <v>69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Q1" s="21"/>
      <c r="AR1" s="21"/>
      <c r="AS1" s="21"/>
      <c r="AT1" s="21"/>
      <c r="AU1" s="21"/>
      <c r="AV1" s="21"/>
      <c r="AW1" s="21"/>
      <c r="AX1" s="21"/>
      <c r="AY1" s="21"/>
      <c r="AZ1" s="21"/>
      <c r="BA1" s="21"/>
      <c r="BB1" s="21"/>
    </row>
    <row r="2" spans="1:54" ht="15.9" customHeight="1">
      <c r="AD2" s="246" t="s">
        <v>28</v>
      </c>
      <c r="AE2" s="247"/>
      <c r="AF2" s="247"/>
      <c r="AG2" s="247"/>
      <c r="AH2" s="247"/>
      <c r="AI2" s="247"/>
      <c r="AJ2" s="247"/>
      <c r="AK2" s="247"/>
      <c r="AL2" s="247"/>
      <c r="AM2" s="247"/>
      <c r="AN2" s="247"/>
      <c r="AO2" s="248"/>
    </row>
    <row r="3" spans="1:54" ht="50.1" customHeight="1">
      <c r="A3" s="249" t="s">
        <v>22</v>
      </c>
      <c r="B3" s="249"/>
      <c r="C3" s="249"/>
      <c r="D3" s="249"/>
      <c r="E3" s="249"/>
      <c r="F3" s="249"/>
      <c r="G3" s="249"/>
      <c r="H3" s="249"/>
      <c r="I3" s="249"/>
      <c r="J3" s="249"/>
      <c r="K3" s="249"/>
      <c r="L3" s="249"/>
      <c r="M3" s="249"/>
      <c r="N3" s="249"/>
      <c r="O3" s="249"/>
      <c r="P3" s="249"/>
      <c r="Q3" s="249"/>
      <c r="R3" s="249"/>
      <c r="AD3" s="246"/>
      <c r="AE3" s="247"/>
      <c r="AF3" s="247"/>
      <c r="AG3" s="248"/>
      <c r="AH3" s="246"/>
      <c r="AI3" s="247"/>
      <c r="AJ3" s="247"/>
      <c r="AK3" s="248"/>
      <c r="AL3" s="246"/>
      <c r="AM3" s="247"/>
      <c r="AN3" s="247"/>
      <c r="AO3" s="248"/>
    </row>
    <row r="4" spans="1:54" ht="9.75" customHeight="1">
      <c r="Q4" s="1"/>
      <c r="AN4" s="1"/>
    </row>
    <row r="5" spans="1:54" ht="21.9" customHeight="1">
      <c r="B5" s="257" t="s">
        <v>18</v>
      </c>
      <c r="C5" s="257"/>
      <c r="D5" s="257"/>
      <c r="E5" s="257"/>
      <c r="F5" s="257"/>
      <c r="G5" s="257"/>
      <c r="H5" s="257"/>
      <c r="I5" s="257"/>
      <c r="J5" s="257"/>
      <c r="K5" s="257"/>
      <c r="L5" s="257"/>
      <c r="M5" s="257"/>
      <c r="N5" s="257"/>
      <c r="O5" s="257"/>
      <c r="P5" s="257"/>
      <c r="Q5" s="257"/>
      <c r="R5" s="257"/>
      <c r="V5" s="258" t="s">
        <v>133</v>
      </c>
      <c r="W5" s="258"/>
      <c r="X5" s="258"/>
      <c r="Y5" s="258"/>
      <c r="Z5" s="283"/>
      <c r="AA5" s="283"/>
      <c r="AB5" s="283"/>
      <c r="AC5" s="283"/>
      <c r="AD5" s="283"/>
      <c r="AE5" s="283"/>
      <c r="AF5" s="283"/>
      <c r="AG5" s="283"/>
      <c r="AH5" s="283"/>
      <c r="AI5" s="283"/>
      <c r="AJ5" s="283"/>
      <c r="AK5" s="283"/>
      <c r="AL5" s="283"/>
      <c r="AM5" s="283"/>
      <c r="AN5" s="283"/>
      <c r="AO5" s="283"/>
    </row>
    <row r="6" spans="1:54" ht="18" customHeight="1">
      <c r="Q6" s="1"/>
      <c r="V6" s="9"/>
      <c r="W6" s="9"/>
      <c r="X6" s="9"/>
      <c r="Y6" s="9"/>
      <c r="Z6" s="283"/>
      <c r="AA6" s="283"/>
      <c r="AB6" s="283"/>
      <c r="AC6" s="283"/>
      <c r="AD6" s="283"/>
      <c r="AE6" s="283"/>
      <c r="AF6" s="283"/>
      <c r="AG6" s="283"/>
      <c r="AH6" s="283"/>
      <c r="AI6" s="283"/>
      <c r="AJ6" s="283"/>
      <c r="AK6" s="283"/>
      <c r="AL6" s="283"/>
      <c r="AM6" s="283"/>
      <c r="AN6" s="283"/>
      <c r="AO6" s="283"/>
    </row>
    <row r="7" spans="1:54" ht="21.9" customHeight="1">
      <c r="C7" s="7"/>
      <c r="D7" s="259"/>
      <c r="E7" s="259"/>
      <c r="F7" s="259"/>
      <c r="G7" s="259"/>
      <c r="H7" s="279" t="s">
        <v>40</v>
      </c>
      <c r="I7" s="279"/>
      <c r="J7" s="259"/>
      <c r="K7" s="259"/>
      <c r="L7" s="279" t="s">
        <v>8</v>
      </c>
      <c r="M7" s="279"/>
      <c r="N7" s="259">
        <v>20</v>
      </c>
      <c r="O7" s="259"/>
      <c r="P7" s="279" t="s">
        <v>23</v>
      </c>
      <c r="Q7" s="279"/>
      <c r="V7" s="258" t="s">
        <v>134</v>
      </c>
      <c r="W7" s="258"/>
      <c r="X7" s="258"/>
      <c r="Y7" s="258"/>
      <c r="Z7" s="257"/>
      <c r="AA7" s="257"/>
      <c r="AB7" s="257"/>
      <c r="AC7" s="257"/>
      <c r="AD7" s="257"/>
      <c r="AE7" s="257"/>
      <c r="AF7" s="257"/>
      <c r="AG7" s="257"/>
      <c r="AH7" s="257"/>
      <c r="AI7" s="257"/>
      <c r="AJ7" s="257"/>
      <c r="AK7" s="257"/>
      <c r="AL7" s="257"/>
      <c r="AM7" s="257"/>
      <c r="AN7" s="258" t="s">
        <v>3</v>
      </c>
      <c r="AO7" s="258"/>
    </row>
    <row r="8" spans="1:54" ht="18" customHeight="1">
      <c r="B8" s="11"/>
      <c r="C8" s="11"/>
      <c r="D8" s="11"/>
      <c r="E8" s="11"/>
      <c r="F8" s="11"/>
      <c r="G8" s="11"/>
      <c r="H8" s="11"/>
      <c r="I8" s="11"/>
      <c r="J8" s="11"/>
      <c r="K8" s="11"/>
      <c r="L8" s="11"/>
      <c r="M8" s="11"/>
      <c r="N8" s="11"/>
      <c r="O8" s="11"/>
      <c r="P8" s="11"/>
      <c r="Q8" s="11"/>
      <c r="R8" s="11"/>
      <c r="V8" s="9"/>
      <c r="W8" s="9"/>
      <c r="X8" s="9"/>
      <c r="Y8" s="9"/>
      <c r="Z8" s="283"/>
      <c r="AA8" s="283"/>
      <c r="AB8" s="283"/>
      <c r="AC8" s="283"/>
      <c r="AD8" s="283"/>
      <c r="AE8" s="283"/>
      <c r="AF8" s="283"/>
      <c r="AG8" s="283"/>
      <c r="AH8" s="283"/>
      <c r="AI8" s="283"/>
      <c r="AJ8" s="283"/>
      <c r="AK8" s="283"/>
      <c r="AL8" s="283"/>
      <c r="AM8" s="283"/>
      <c r="AN8" s="283"/>
      <c r="AO8" s="283"/>
    </row>
    <row r="9" spans="1:54" ht="21.9" customHeight="1">
      <c r="B9" s="280" t="s">
        <v>78</v>
      </c>
      <c r="C9" s="280"/>
      <c r="D9" s="280"/>
      <c r="E9" s="280"/>
      <c r="F9" s="280"/>
      <c r="G9" s="280"/>
      <c r="H9" s="280"/>
      <c r="I9" s="280"/>
      <c r="J9" s="280"/>
      <c r="K9" s="280"/>
      <c r="L9" s="280"/>
      <c r="M9" s="280"/>
      <c r="N9" s="280"/>
      <c r="O9" s="280"/>
      <c r="P9" s="280"/>
      <c r="Q9" s="280"/>
      <c r="R9" s="280"/>
      <c r="S9" s="280"/>
      <c r="T9" s="35"/>
      <c r="V9" s="311" t="s">
        <v>45</v>
      </c>
      <c r="W9" s="311"/>
      <c r="X9" s="311"/>
      <c r="Y9" s="311"/>
      <c r="Z9" s="263"/>
      <c r="AA9" s="263"/>
      <c r="AB9" s="263"/>
      <c r="AC9" s="263"/>
      <c r="AD9" s="263"/>
      <c r="AE9" s="263"/>
      <c r="AF9" s="263"/>
      <c r="AG9" s="263"/>
      <c r="AH9" s="263"/>
      <c r="AI9" s="263"/>
      <c r="AJ9" s="263"/>
      <c r="AK9" s="263"/>
      <c r="AL9" s="263"/>
      <c r="AM9" s="263"/>
      <c r="AN9" s="263"/>
      <c r="AO9" s="263"/>
    </row>
    <row r="10" spans="1:54" ht="5.0999999999999996" customHeight="1">
      <c r="B10" s="84"/>
      <c r="C10" s="84"/>
      <c r="D10" s="84"/>
      <c r="E10" s="84"/>
      <c r="F10" s="84"/>
      <c r="G10" s="84"/>
      <c r="H10" s="84"/>
      <c r="I10" s="84"/>
      <c r="J10" s="84"/>
      <c r="K10" s="84"/>
      <c r="L10" s="84"/>
      <c r="M10" s="84"/>
      <c r="N10" s="84"/>
      <c r="O10" s="84"/>
      <c r="P10" s="84"/>
      <c r="Q10" s="84"/>
      <c r="R10" s="84"/>
      <c r="S10" s="84"/>
      <c r="T10" s="35"/>
      <c r="V10" s="82"/>
      <c r="W10" s="82"/>
      <c r="X10" s="82"/>
      <c r="Y10" s="10"/>
      <c r="Z10" s="83"/>
      <c r="AA10" s="83"/>
      <c r="AB10" s="83"/>
      <c r="AC10" s="83"/>
      <c r="AD10" s="83"/>
      <c r="AE10" s="83"/>
      <c r="AF10" s="83"/>
      <c r="AG10" s="83"/>
      <c r="AH10" s="83"/>
      <c r="AI10" s="83"/>
      <c r="AJ10" s="83"/>
      <c r="AK10" s="83"/>
      <c r="AL10" s="83"/>
      <c r="AM10" s="83"/>
      <c r="AN10" s="83"/>
      <c r="AO10" s="83"/>
    </row>
    <row r="11" spans="1:54" s="88" customFormat="1" ht="21.9" customHeight="1">
      <c r="B11" s="89"/>
      <c r="C11" s="89"/>
      <c r="D11" s="89"/>
      <c r="E11" s="89"/>
      <c r="F11" s="89"/>
      <c r="G11" s="89"/>
      <c r="H11" s="89"/>
      <c r="I11" s="89"/>
      <c r="J11" s="89"/>
      <c r="K11" s="89"/>
      <c r="L11" s="89"/>
      <c r="M11" s="89"/>
      <c r="N11" s="89"/>
      <c r="O11" s="89"/>
      <c r="P11" s="89"/>
      <c r="Q11" s="89"/>
      <c r="R11" s="89"/>
      <c r="S11" s="89"/>
      <c r="V11" s="258" t="s">
        <v>132</v>
      </c>
      <c r="W11" s="258"/>
      <c r="X11" s="258"/>
      <c r="Y11" s="258"/>
      <c r="Z11" s="83" t="s">
        <v>130</v>
      </c>
      <c r="AA11" s="305"/>
      <c r="AB11" s="305"/>
      <c r="AC11" s="305"/>
      <c r="AD11" s="305"/>
      <c r="AE11" s="305"/>
      <c r="AF11" s="305"/>
      <c r="AG11" s="305"/>
      <c r="AH11" s="305"/>
      <c r="AI11" s="305"/>
      <c r="AJ11" s="305"/>
      <c r="AK11" s="305"/>
      <c r="AL11" s="305"/>
      <c r="AM11" s="305"/>
      <c r="AN11" s="305"/>
      <c r="AO11" s="90"/>
      <c r="AP11"/>
    </row>
    <row r="12" spans="1:54" ht="9" customHeight="1"/>
    <row r="13" spans="1:54" ht="27.9" customHeight="1" thickBot="1">
      <c r="A13" s="261" t="s">
        <v>59</v>
      </c>
      <c r="B13" s="261"/>
      <c r="C13" s="261"/>
      <c r="D13" s="261"/>
      <c r="E13" s="261"/>
      <c r="F13" s="261"/>
      <c r="G13" s="261"/>
      <c r="H13" s="261"/>
      <c r="I13" s="308" t="str">
        <f>IF(X31="","",X31)</f>
        <v/>
      </c>
      <c r="J13" s="308"/>
      <c r="K13" s="308"/>
      <c r="L13" s="308"/>
      <c r="M13" s="308"/>
      <c r="N13" s="308"/>
      <c r="O13" s="308"/>
      <c r="P13" s="308"/>
      <c r="Q13" s="308"/>
      <c r="R13" s="308"/>
      <c r="S13" s="309" t="s">
        <v>131</v>
      </c>
      <c r="T13" s="310"/>
      <c r="U13" s="36"/>
      <c r="V13" s="261" t="s">
        <v>60</v>
      </c>
      <c r="W13" s="261"/>
      <c r="X13" s="261"/>
      <c r="Y13" s="261"/>
      <c r="Z13" s="261"/>
      <c r="AA13" s="261"/>
      <c r="AB13" s="261"/>
      <c r="AC13" s="261"/>
      <c r="AD13" s="308" t="str">
        <f>IF(I13="","",I13+AH33)</f>
        <v/>
      </c>
      <c r="AE13" s="308"/>
      <c r="AF13" s="308"/>
      <c r="AG13" s="308"/>
      <c r="AH13" s="308"/>
      <c r="AI13" s="308"/>
      <c r="AJ13" s="308"/>
      <c r="AK13" s="308"/>
      <c r="AL13" s="308"/>
      <c r="AM13" s="308"/>
      <c r="AN13" s="309" t="s">
        <v>131</v>
      </c>
      <c r="AO13" s="310"/>
    </row>
    <row r="14" spans="1:54" ht="18.600000000000001" customHeight="1" thickBot="1">
      <c r="A14" s="262" t="s">
        <v>70</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row>
    <row r="15" spans="1:54" ht="24" customHeight="1">
      <c r="A15" s="277" t="s">
        <v>76</v>
      </c>
      <c r="B15" s="278"/>
      <c r="C15" s="278"/>
      <c r="D15" s="271" t="s">
        <v>25</v>
      </c>
      <c r="E15" s="272"/>
      <c r="F15" s="272"/>
      <c r="G15" s="272"/>
      <c r="H15" s="272"/>
      <c r="I15" s="272"/>
      <c r="J15" s="272"/>
      <c r="K15" s="272"/>
      <c r="L15" s="272"/>
      <c r="M15" s="272"/>
      <c r="N15" s="272"/>
      <c r="O15" s="272"/>
      <c r="P15" s="272"/>
      <c r="Q15" s="272"/>
      <c r="R15" s="272"/>
      <c r="S15" s="272"/>
      <c r="T15" s="272"/>
      <c r="U15" s="273"/>
      <c r="V15" s="271" t="s">
        <v>61</v>
      </c>
      <c r="W15" s="272"/>
      <c r="X15" s="238" t="s">
        <v>62</v>
      </c>
      <c r="Y15" s="239"/>
      <c r="Z15" s="239"/>
      <c r="AA15" s="239"/>
      <c r="AB15" s="239"/>
      <c r="AC15" s="239"/>
      <c r="AD15" s="239"/>
      <c r="AE15" s="239"/>
      <c r="AF15" s="239"/>
      <c r="AG15" s="239"/>
      <c r="AH15" s="264" t="s">
        <v>63</v>
      </c>
      <c r="AI15" s="265"/>
      <c r="AJ15" s="265"/>
      <c r="AK15" s="265"/>
      <c r="AL15" s="265"/>
      <c r="AM15" s="265"/>
      <c r="AN15" s="265"/>
      <c r="AO15" s="266"/>
    </row>
    <row r="16" spans="1:54" ht="24" customHeight="1">
      <c r="A16" s="281"/>
      <c r="B16" s="282"/>
      <c r="C16" s="282"/>
      <c r="D16" s="274"/>
      <c r="E16" s="275"/>
      <c r="F16" s="275"/>
      <c r="G16" s="275"/>
      <c r="H16" s="275"/>
      <c r="I16" s="275"/>
      <c r="J16" s="275"/>
      <c r="K16" s="275"/>
      <c r="L16" s="275"/>
      <c r="M16" s="275"/>
      <c r="N16" s="275"/>
      <c r="O16" s="275"/>
      <c r="P16" s="275"/>
      <c r="Q16" s="275"/>
      <c r="R16" s="275"/>
      <c r="S16" s="275"/>
      <c r="T16" s="275"/>
      <c r="U16" s="276"/>
      <c r="V16" s="306"/>
      <c r="W16" s="307"/>
      <c r="X16" s="240"/>
      <c r="Y16" s="241"/>
      <c r="Z16" s="241"/>
      <c r="AA16" s="241"/>
      <c r="AB16" s="241"/>
      <c r="AC16" s="241"/>
      <c r="AD16" s="241"/>
      <c r="AE16" s="241"/>
      <c r="AF16" s="241"/>
      <c r="AG16" s="242"/>
      <c r="AH16" s="267"/>
      <c r="AI16" s="268"/>
      <c r="AJ16" s="268"/>
      <c r="AK16" s="268"/>
      <c r="AL16" s="268"/>
      <c r="AM16" s="268"/>
      <c r="AN16" s="268"/>
      <c r="AO16" s="269"/>
    </row>
    <row r="17" spans="1:42" ht="24" customHeight="1">
      <c r="A17" s="253"/>
      <c r="B17" s="254"/>
      <c r="C17" s="254"/>
      <c r="D17" s="250"/>
      <c r="E17" s="251"/>
      <c r="F17" s="251"/>
      <c r="G17" s="251"/>
      <c r="H17" s="251"/>
      <c r="I17" s="251"/>
      <c r="J17" s="251"/>
      <c r="K17" s="251"/>
      <c r="L17" s="251"/>
      <c r="M17" s="251"/>
      <c r="N17" s="251"/>
      <c r="O17" s="251"/>
      <c r="P17" s="251"/>
      <c r="Q17" s="251"/>
      <c r="R17" s="251"/>
      <c r="S17" s="251"/>
      <c r="T17" s="251"/>
      <c r="U17" s="252"/>
      <c r="V17" s="255"/>
      <c r="W17" s="270"/>
      <c r="X17" s="243"/>
      <c r="Y17" s="244"/>
      <c r="Z17" s="244"/>
      <c r="AA17" s="244"/>
      <c r="AB17" s="244"/>
      <c r="AC17" s="244"/>
      <c r="AD17" s="244"/>
      <c r="AE17" s="244"/>
      <c r="AF17" s="244"/>
      <c r="AG17" s="245"/>
      <c r="AH17" s="234"/>
      <c r="AI17" s="101"/>
      <c r="AJ17" s="101"/>
      <c r="AK17" s="101"/>
      <c r="AL17" s="101"/>
      <c r="AM17" s="101"/>
      <c r="AN17" s="101"/>
      <c r="AO17" s="235"/>
    </row>
    <row r="18" spans="1:42" ht="24" customHeight="1">
      <c r="A18" s="253"/>
      <c r="B18" s="254"/>
      <c r="C18" s="254"/>
      <c r="D18" s="250"/>
      <c r="E18" s="251"/>
      <c r="F18" s="251"/>
      <c r="G18" s="251"/>
      <c r="H18" s="251"/>
      <c r="I18" s="251"/>
      <c r="J18" s="251"/>
      <c r="K18" s="251"/>
      <c r="L18" s="251"/>
      <c r="M18" s="251"/>
      <c r="N18" s="251"/>
      <c r="O18" s="251"/>
      <c r="P18" s="251"/>
      <c r="Q18" s="251"/>
      <c r="R18" s="251"/>
      <c r="S18" s="251"/>
      <c r="T18" s="251"/>
      <c r="U18" s="252"/>
      <c r="V18" s="255"/>
      <c r="W18" s="270"/>
      <c r="X18" s="243"/>
      <c r="Y18" s="244"/>
      <c r="Z18" s="244"/>
      <c r="AA18" s="244"/>
      <c r="AB18" s="244"/>
      <c r="AC18" s="244"/>
      <c r="AD18" s="244"/>
      <c r="AE18" s="244"/>
      <c r="AF18" s="244"/>
      <c r="AG18" s="245"/>
      <c r="AH18" s="234"/>
      <c r="AI18" s="101"/>
      <c r="AJ18" s="101"/>
      <c r="AK18" s="101"/>
      <c r="AL18" s="101"/>
      <c r="AM18" s="101"/>
      <c r="AN18" s="101"/>
      <c r="AO18" s="235"/>
    </row>
    <row r="19" spans="1:42" ht="24" customHeight="1">
      <c r="A19" s="253"/>
      <c r="B19" s="254"/>
      <c r="C19" s="254"/>
      <c r="D19" s="250"/>
      <c r="E19" s="251"/>
      <c r="F19" s="251"/>
      <c r="G19" s="251"/>
      <c r="H19" s="251"/>
      <c r="I19" s="251"/>
      <c r="J19" s="251"/>
      <c r="K19" s="251"/>
      <c r="L19" s="251"/>
      <c r="M19" s="251"/>
      <c r="N19" s="251"/>
      <c r="O19" s="251"/>
      <c r="P19" s="251"/>
      <c r="Q19" s="251"/>
      <c r="R19" s="251"/>
      <c r="S19" s="251"/>
      <c r="T19" s="251"/>
      <c r="U19" s="252"/>
      <c r="V19" s="255"/>
      <c r="W19" s="270"/>
      <c r="X19" s="243"/>
      <c r="Y19" s="244"/>
      <c r="Z19" s="244"/>
      <c r="AA19" s="244"/>
      <c r="AB19" s="244"/>
      <c r="AC19" s="244"/>
      <c r="AD19" s="244"/>
      <c r="AE19" s="244"/>
      <c r="AF19" s="244"/>
      <c r="AG19" s="245"/>
      <c r="AH19" s="234"/>
      <c r="AI19" s="101"/>
      <c r="AJ19" s="101"/>
      <c r="AK19" s="101"/>
      <c r="AL19" s="101"/>
      <c r="AM19" s="101"/>
      <c r="AN19" s="101"/>
      <c r="AO19" s="235"/>
    </row>
    <row r="20" spans="1:42" ht="24" customHeight="1">
      <c r="A20" s="253"/>
      <c r="B20" s="254"/>
      <c r="C20" s="254"/>
      <c r="D20" s="250"/>
      <c r="E20" s="251"/>
      <c r="F20" s="251"/>
      <c r="G20" s="251"/>
      <c r="H20" s="251"/>
      <c r="I20" s="251"/>
      <c r="J20" s="251"/>
      <c r="K20" s="251"/>
      <c r="L20" s="251"/>
      <c r="M20" s="251"/>
      <c r="N20" s="251"/>
      <c r="O20" s="251"/>
      <c r="P20" s="251"/>
      <c r="Q20" s="251"/>
      <c r="R20" s="251"/>
      <c r="S20" s="251"/>
      <c r="T20" s="251"/>
      <c r="U20" s="252"/>
      <c r="V20" s="255"/>
      <c r="W20" s="270"/>
      <c r="X20" s="243"/>
      <c r="Y20" s="244"/>
      <c r="Z20" s="244"/>
      <c r="AA20" s="244"/>
      <c r="AB20" s="244"/>
      <c r="AC20" s="244"/>
      <c r="AD20" s="244"/>
      <c r="AE20" s="244"/>
      <c r="AF20" s="244"/>
      <c r="AG20" s="245"/>
      <c r="AH20" s="234"/>
      <c r="AI20" s="101"/>
      <c r="AJ20" s="101"/>
      <c r="AK20" s="101"/>
      <c r="AL20" s="101"/>
      <c r="AM20" s="101"/>
      <c r="AN20" s="101"/>
      <c r="AO20" s="235"/>
    </row>
    <row r="21" spans="1:42" ht="24" customHeight="1">
      <c r="A21" s="253"/>
      <c r="B21" s="254"/>
      <c r="C21" s="254"/>
      <c r="D21" s="250"/>
      <c r="E21" s="251"/>
      <c r="F21" s="251"/>
      <c r="G21" s="251"/>
      <c r="H21" s="251"/>
      <c r="I21" s="251"/>
      <c r="J21" s="251"/>
      <c r="K21" s="251"/>
      <c r="L21" s="251"/>
      <c r="M21" s="251"/>
      <c r="N21" s="251"/>
      <c r="O21" s="251"/>
      <c r="P21" s="251"/>
      <c r="Q21" s="251"/>
      <c r="R21" s="251"/>
      <c r="S21" s="251"/>
      <c r="T21" s="251"/>
      <c r="U21" s="252"/>
      <c r="V21" s="255"/>
      <c r="W21" s="256"/>
      <c r="X21" s="243"/>
      <c r="Y21" s="244"/>
      <c r="Z21" s="244"/>
      <c r="AA21" s="244"/>
      <c r="AB21" s="244"/>
      <c r="AC21" s="244"/>
      <c r="AD21" s="244"/>
      <c r="AE21" s="244"/>
      <c r="AF21" s="244"/>
      <c r="AG21" s="245"/>
      <c r="AH21" s="234"/>
      <c r="AI21" s="101"/>
      <c r="AJ21" s="101"/>
      <c r="AK21" s="101"/>
      <c r="AL21" s="101"/>
      <c r="AM21" s="101"/>
      <c r="AN21" s="101"/>
      <c r="AO21" s="235"/>
    </row>
    <row r="22" spans="1:42" ht="24" customHeight="1">
      <c r="A22" s="253"/>
      <c r="B22" s="254"/>
      <c r="C22" s="254"/>
      <c r="D22" s="250"/>
      <c r="E22" s="251"/>
      <c r="F22" s="251"/>
      <c r="G22" s="251"/>
      <c r="H22" s="251"/>
      <c r="I22" s="251"/>
      <c r="J22" s="251"/>
      <c r="K22" s="251"/>
      <c r="L22" s="251"/>
      <c r="M22" s="251"/>
      <c r="N22" s="251"/>
      <c r="O22" s="251"/>
      <c r="P22" s="251"/>
      <c r="Q22" s="251"/>
      <c r="R22" s="251"/>
      <c r="S22" s="251"/>
      <c r="T22" s="251"/>
      <c r="U22" s="252"/>
      <c r="V22" s="255"/>
      <c r="W22" s="256"/>
      <c r="X22" s="243"/>
      <c r="Y22" s="244"/>
      <c r="Z22" s="244"/>
      <c r="AA22" s="244"/>
      <c r="AB22" s="244"/>
      <c r="AC22" s="244"/>
      <c r="AD22" s="244"/>
      <c r="AE22" s="244"/>
      <c r="AF22" s="244"/>
      <c r="AG22" s="245"/>
      <c r="AH22" s="234"/>
      <c r="AI22" s="101"/>
      <c r="AJ22" s="101"/>
      <c r="AK22" s="101"/>
      <c r="AL22" s="101"/>
      <c r="AM22" s="101"/>
      <c r="AN22" s="101"/>
      <c r="AO22" s="235"/>
    </row>
    <row r="23" spans="1:42" ht="24" customHeight="1">
      <c r="A23" s="253"/>
      <c r="B23" s="254"/>
      <c r="C23" s="254"/>
      <c r="D23" s="250"/>
      <c r="E23" s="251"/>
      <c r="F23" s="251"/>
      <c r="G23" s="251"/>
      <c r="H23" s="251"/>
      <c r="I23" s="251"/>
      <c r="J23" s="251"/>
      <c r="K23" s="251"/>
      <c r="L23" s="251"/>
      <c r="M23" s="251"/>
      <c r="N23" s="251"/>
      <c r="O23" s="251"/>
      <c r="P23" s="251"/>
      <c r="Q23" s="251"/>
      <c r="R23" s="251"/>
      <c r="S23" s="251"/>
      <c r="T23" s="251"/>
      <c r="U23" s="252"/>
      <c r="V23" s="255"/>
      <c r="W23" s="256"/>
      <c r="X23" s="243"/>
      <c r="Y23" s="244"/>
      <c r="Z23" s="244"/>
      <c r="AA23" s="244"/>
      <c r="AB23" s="244"/>
      <c r="AC23" s="244"/>
      <c r="AD23" s="244"/>
      <c r="AE23" s="244"/>
      <c r="AF23" s="244"/>
      <c r="AG23" s="245"/>
      <c r="AH23" s="234"/>
      <c r="AI23" s="101"/>
      <c r="AJ23" s="101"/>
      <c r="AK23" s="101"/>
      <c r="AL23" s="101"/>
      <c r="AM23" s="101"/>
      <c r="AN23" s="101"/>
      <c r="AO23" s="235"/>
    </row>
    <row r="24" spans="1:42" ht="24" customHeight="1">
      <c r="A24" s="253"/>
      <c r="B24" s="254"/>
      <c r="C24" s="254"/>
      <c r="D24" s="250"/>
      <c r="E24" s="251"/>
      <c r="F24" s="251"/>
      <c r="G24" s="251"/>
      <c r="H24" s="251"/>
      <c r="I24" s="251"/>
      <c r="J24" s="251"/>
      <c r="K24" s="251"/>
      <c r="L24" s="251"/>
      <c r="M24" s="251"/>
      <c r="N24" s="251"/>
      <c r="O24" s="251"/>
      <c r="P24" s="251"/>
      <c r="Q24" s="251"/>
      <c r="R24" s="251"/>
      <c r="S24" s="251"/>
      <c r="T24" s="251"/>
      <c r="U24" s="252"/>
      <c r="V24" s="255"/>
      <c r="W24" s="256"/>
      <c r="X24" s="243"/>
      <c r="Y24" s="244"/>
      <c r="Z24" s="244"/>
      <c r="AA24" s="244"/>
      <c r="AB24" s="244"/>
      <c r="AC24" s="244"/>
      <c r="AD24" s="244"/>
      <c r="AE24" s="244"/>
      <c r="AF24" s="244"/>
      <c r="AG24" s="245"/>
      <c r="AH24" s="234"/>
      <c r="AI24" s="101"/>
      <c r="AJ24" s="101"/>
      <c r="AK24" s="101"/>
      <c r="AL24" s="101"/>
      <c r="AM24" s="101"/>
      <c r="AN24" s="101"/>
      <c r="AO24" s="235"/>
    </row>
    <row r="25" spans="1:42" ht="24" customHeight="1">
      <c r="A25" s="253"/>
      <c r="B25" s="254"/>
      <c r="C25" s="254"/>
      <c r="D25" s="250"/>
      <c r="E25" s="251"/>
      <c r="F25" s="251"/>
      <c r="G25" s="251"/>
      <c r="H25" s="251"/>
      <c r="I25" s="251"/>
      <c r="J25" s="251"/>
      <c r="K25" s="251"/>
      <c r="L25" s="251"/>
      <c r="M25" s="251"/>
      <c r="N25" s="251"/>
      <c r="O25" s="251"/>
      <c r="P25" s="251"/>
      <c r="Q25" s="251"/>
      <c r="R25" s="251"/>
      <c r="S25" s="251"/>
      <c r="T25" s="251"/>
      <c r="U25" s="252"/>
      <c r="V25" s="255"/>
      <c r="W25" s="256"/>
      <c r="X25" s="243"/>
      <c r="Y25" s="244"/>
      <c r="Z25" s="244"/>
      <c r="AA25" s="244"/>
      <c r="AB25" s="244"/>
      <c r="AC25" s="244"/>
      <c r="AD25" s="244"/>
      <c r="AE25" s="244"/>
      <c r="AF25" s="244"/>
      <c r="AG25" s="245"/>
      <c r="AH25" s="234"/>
      <c r="AI25" s="101"/>
      <c r="AJ25" s="101"/>
      <c r="AK25" s="101"/>
      <c r="AL25" s="101"/>
      <c r="AM25" s="101"/>
      <c r="AN25" s="101"/>
      <c r="AO25" s="235"/>
    </row>
    <row r="26" spans="1:42" ht="24" customHeight="1">
      <c r="A26" s="253"/>
      <c r="B26" s="254"/>
      <c r="C26" s="254"/>
      <c r="D26" s="250"/>
      <c r="E26" s="251"/>
      <c r="F26" s="251"/>
      <c r="G26" s="251"/>
      <c r="H26" s="251"/>
      <c r="I26" s="251"/>
      <c r="J26" s="251"/>
      <c r="K26" s="251"/>
      <c r="L26" s="251"/>
      <c r="M26" s="251"/>
      <c r="N26" s="251"/>
      <c r="O26" s="251"/>
      <c r="P26" s="251"/>
      <c r="Q26" s="251"/>
      <c r="R26" s="251"/>
      <c r="S26" s="251"/>
      <c r="T26" s="251"/>
      <c r="U26" s="252"/>
      <c r="V26" s="255"/>
      <c r="W26" s="256"/>
      <c r="X26" s="243"/>
      <c r="Y26" s="244"/>
      <c r="Z26" s="244"/>
      <c r="AA26" s="244"/>
      <c r="AB26" s="244"/>
      <c r="AC26" s="244"/>
      <c r="AD26" s="244"/>
      <c r="AE26" s="244"/>
      <c r="AF26" s="244"/>
      <c r="AG26" s="245"/>
      <c r="AH26" s="234"/>
      <c r="AI26" s="101"/>
      <c r="AJ26" s="101"/>
      <c r="AK26" s="101"/>
      <c r="AL26" s="101"/>
      <c r="AM26" s="101"/>
      <c r="AN26" s="101"/>
      <c r="AO26" s="235"/>
    </row>
    <row r="27" spans="1:42" ht="24" customHeight="1">
      <c r="A27" s="253"/>
      <c r="B27" s="254"/>
      <c r="C27" s="254"/>
      <c r="D27" s="250"/>
      <c r="E27" s="251"/>
      <c r="F27" s="251"/>
      <c r="G27" s="251"/>
      <c r="H27" s="251"/>
      <c r="I27" s="251"/>
      <c r="J27" s="251"/>
      <c r="K27" s="251"/>
      <c r="L27" s="251"/>
      <c r="M27" s="251"/>
      <c r="N27" s="251"/>
      <c r="O27" s="251"/>
      <c r="P27" s="251"/>
      <c r="Q27" s="251"/>
      <c r="R27" s="251"/>
      <c r="S27" s="251"/>
      <c r="T27" s="251"/>
      <c r="U27" s="252"/>
      <c r="V27" s="255"/>
      <c r="W27" s="256"/>
      <c r="X27" s="243"/>
      <c r="Y27" s="244"/>
      <c r="Z27" s="244"/>
      <c r="AA27" s="244"/>
      <c r="AB27" s="244"/>
      <c r="AC27" s="244"/>
      <c r="AD27" s="244"/>
      <c r="AE27" s="244"/>
      <c r="AF27" s="244"/>
      <c r="AG27" s="245"/>
      <c r="AH27" s="234"/>
      <c r="AI27" s="101"/>
      <c r="AJ27" s="101"/>
      <c r="AK27" s="101"/>
      <c r="AL27" s="101"/>
      <c r="AM27" s="101"/>
      <c r="AN27" s="101"/>
      <c r="AO27" s="235"/>
    </row>
    <row r="28" spans="1:42" ht="24" customHeight="1">
      <c r="A28" s="253"/>
      <c r="B28" s="254"/>
      <c r="C28" s="254"/>
      <c r="D28" s="250"/>
      <c r="E28" s="251"/>
      <c r="F28" s="251"/>
      <c r="G28" s="251"/>
      <c r="H28" s="251"/>
      <c r="I28" s="251"/>
      <c r="J28" s="251"/>
      <c r="K28" s="251"/>
      <c r="L28" s="251"/>
      <c r="M28" s="251"/>
      <c r="N28" s="251"/>
      <c r="O28" s="251"/>
      <c r="P28" s="251"/>
      <c r="Q28" s="251"/>
      <c r="R28" s="251"/>
      <c r="S28" s="251"/>
      <c r="T28" s="251"/>
      <c r="U28" s="252"/>
      <c r="V28" s="255"/>
      <c r="W28" s="256"/>
      <c r="X28" s="243"/>
      <c r="Y28" s="244"/>
      <c r="Z28" s="244"/>
      <c r="AA28" s="244"/>
      <c r="AB28" s="244"/>
      <c r="AC28" s="244"/>
      <c r="AD28" s="244"/>
      <c r="AE28" s="244"/>
      <c r="AF28" s="244"/>
      <c r="AG28" s="245"/>
      <c r="AH28" s="234"/>
      <c r="AI28" s="101"/>
      <c r="AJ28" s="101"/>
      <c r="AK28" s="101"/>
      <c r="AL28" s="101"/>
      <c r="AM28" s="101"/>
      <c r="AN28" s="101"/>
      <c r="AO28" s="235"/>
    </row>
    <row r="29" spans="1:42" ht="24" customHeight="1">
      <c r="A29" s="253"/>
      <c r="B29" s="254"/>
      <c r="C29" s="254"/>
      <c r="D29" s="250"/>
      <c r="E29" s="251"/>
      <c r="F29" s="251"/>
      <c r="G29" s="251"/>
      <c r="H29" s="251"/>
      <c r="I29" s="251"/>
      <c r="J29" s="251"/>
      <c r="K29" s="251"/>
      <c r="L29" s="251"/>
      <c r="M29" s="251"/>
      <c r="N29" s="251"/>
      <c r="O29" s="251"/>
      <c r="P29" s="251"/>
      <c r="Q29" s="251"/>
      <c r="R29" s="251"/>
      <c r="S29" s="251"/>
      <c r="T29" s="251"/>
      <c r="U29" s="252"/>
      <c r="V29" s="255"/>
      <c r="W29" s="256"/>
      <c r="X29" s="243"/>
      <c r="Y29" s="244"/>
      <c r="Z29" s="244"/>
      <c r="AA29" s="244"/>
      <c r="AB29" s="244"/>
      <c r="AC29" s="244"/>
      <c r="AD29" s="244"/>
      <c r="AE29" s="244"/>
      <c r="AF29" s="244"/>
      <c r="AG29" s="245"/>
      <c r="AH29" s="234"/>
      <c r="AI29" s="101"/>
      <c r="AJ29" s="101"/>
      <c r="AK29" s="101"/>
      <c r="AL29" s="101"/>
      <c r="AM29" s="101"/>
      <c r="AN29" s="101"/>
      <c r="AO29" s="235"/>
    </row>
    <row r="30" spans="1:42" ht="24" customHeight="1">
      <c r="A30" s="288"/>
      <c r="B30" s="289"/>
      <c r="C30" s="289"/>
      <c r="D30" s="301"/>
      <c r="E30" s="302"/>
      <c r="F30" s="302"/>
      <c r="G30" s="302"/>
      <c r="H30" s="302"/>
      <c r="I30" s="302"/>
      <c r="J30" s="302"/>
      <c r="K30" s="302"/>
      <c r="L30" s="302"/>
      <c r="M30" s="302"/>
      <c r="N30" s="302"/>
      <c r="O30" s="302"/>
      <c r="P30" s="302"/>
      <c r="Q30" s="302"/>
      <c r="R30" s="302"/>
      <c r="S30" s="302"/>
      <c r="T30" s="302"/>
      <c r="U30" s="303"/>
      <c r="V30" s="236"/>
      <c r="W30" s="237"/>
      <c r="X30" s="284"/>
      <c r="Y30" s="285"/>
      <c r="Z30" s="285"/>
      <c r="AA30" s="285"/>
      <c r="AB30" s="285"/>
      <c r="AC30" s="285"/>
      <c r="AD30" s="285"/>
      <c r="AE30" s="285"/>
      <c r="AF30" s="285"/>
      <c r="AG30" s="286"/>
      <c r="AH30" s="234"/>
      <c r="AI30" s="101"/>
      <c r="AJ30" s="101"/>
      <c r="AK30" s="101"/>
      <c r="AL30" s="101"/>
      <c r="AM30" s="101"/>
      <c r="AN30" s="101"/>
      <c r="AO30" s="235"/>
    </row>
    <row r="31" spans="1:42" ht="24" customHeight="1" thickBot="1">
      <c r="A31" s="293" t="s">
        <v>21</v>
      </c>
      <c r="B31" s="294"/>
      <c r="C31" s="294"/>
      <c r="D31" s="294"/>
      <c r="E31" s="294"/>
      <c r="F31" s="294"/>
      <c r="G31" s="294"/>
      <c r="H31" s="294"/>
      <c r="I31" s="294"/>
      <c r="J31" s="294"/>
      <c r="K31" s="294"/>
      <c r="L31" s="294"/>
      <c r="M31" s="294"/>
      <c r="N31" s="294"/>
      <c r="O31" s="294"/>
      <c r="P31" s="294"/>
      <c r="Q31" s="294"/>
      <c r="R31" s="294"/>
      <c r="S31" s="294"/>
      <c r="T31" s="294"/>
      <c r="U31" s="294"/>
      <c r="V31" s="294"/>
      <c r="W31" s="295"/>
      <c r="X31" s="296" t="str">
        <f>IF(SUM(X16:AG30)=0,"",SUM(X16:AG30))</f>
        <v/>
      </c>
      <c r="Y31" s="297"/>
      <c r="Z31" s="297"/>
      <c r="AA31" s="297"/>
      <c r="AB31" s="297"/>
      <c r="AC31" s="297"/>
      <c r="AD31" s="297"/>
      <c r="AE31" s="297"/>
      <c r="AF31" s="297"/>
      <c r="AG31" s="297"/>
      <c r="AH31" s="298"/>
      <c r="AI31" s="299"/>
      <c r="AJ31" s="299"/>
      <c r="AK31" s="299"/>
      <c r="AL31" s="299"/>
      <c r="AM31" s="299"/>
      <c r="AN31" s="299"/>
      <c r="AO31" s="300"/>
      <c r="AP31" s="4" t="s">
        <v>143</v>
      </c>
    </row>
    <row r="32" spans="1:42" ht="24" customHeight="1">
      <c r="A32" s="290" t="s">
        <v>137</v>
      </c>
      <c r="B32" s="291"/>
      <c r="C32" s="291"/>
      <c r="D32" s="291"/>
      <c r="E32" s="291"/>
      <c r="F32" s="292" t="str">
        <f>IF(X31="","",X31-(T32+AH32))</f>
        <v/>
      </c>
      <c r="G32" s="292"/>
      <c r="H32" s="292"/>
      <c r="I32" s="292"/>
      <c r="J32" s="292"/>
      <c r="K32" s="292"/>
      <c r="L32" s="292"/>
      <c r="M32" s="292"/>
      <c r="N32" s="290" t="s">
        <v>139</v>
      </c>
      <c r="O32" s="291"/>
      <c r="P32" s="291"/>
      <c r="Q32" s="291"/>
      <c r="R32" s="291"/>
      <c r="S32" s="291"/>
      <c r="T32" s="292" t="str">
        <f>IF($X$31="","",SUMIF($V$16:$W$30,"軽",$X$16:$AG$30))</f>
        <v/>
      </c>
      <c r="U32" s="292"/>
      <c r="V32" s="292"/>
      <c r="W32" s="292"/>
      <c r="X32" s="292"/>
      <c r="Y32" s="292"/>
      <c r="Z32" s="292"/>
      <c r="AA32" s="292"/>
      <c r="AB32" s="290" t="s">
        <v>141</v>
      </c>
      <c r="AC32" s="291"/>
      <c r="AD32" s="291"/>
      <c r="AE32" s="291"/>
      <c r="AF32" s="291"/>
      <c r="AG32" s="291"/>
      <c r="AH32" s="292" t="str">
        <f>IF($X$31="","",SUMIF($V$16:$W$30,"非",$X$16:$AG$30))</f>
        <v/>
      </c>
      <c r="AI32" s="292"/>
      <c r="AJ32" s="292"/>
      <c r="AK32" s="292"/>
      <c r="AL32" s="292"/>
      <c r="AM32" s="292"/>
      <c r="AN32" s="292"/>
      <c r="AO32" s="292"/>
      <c r="AP32" s="94" t="str">
        <f>IFERROR(F32+T32+AH32,"")</f>
        <v/>
      </c>
    </row>
    <row r="33" spans="1:42" ht="24" customHeight="1">
      <c r="A33" s="290" t="s">
        <v>138</v>
      </c>
      <c r="B33" s="291"/>
      <c r="C33" s="291"/>
      <c r="D33" s="291"/>
      <c r="E33" s="291"/>
      <c r="F33" s="292" t="str">
        <f>IF(F32="","",(ROUNDDOWN(F32*0.1,0)))</f>
        <v/>
      </c>
      <c r="G33" s="292"/>
      <c r="H33" s="292"/>
      <c r="I33" s="292"/>
      <c r="J33" s="292"/>
      <c r="K33" s="292"/>
      <c r="L33" s="292"/>
      <c r="M33" s="292"/>
      <c r="N33" s="290" t="s">
        <v>140</v>
      </c>
      <c r="O33" s="291"/>
      <c r="P33" s="291"/>
      <c r="Q33" s="291"/>
      <c r="R33" s="291"/>
      <c r="S33" s="291"/>
      <c r="T33" s="292" t="str">
        <f>IF(T32="","",(ROUNDDOWN(T32*0.08,0)))</f>
        <v/>
      </c>
      <c r="U33" s="292"/>
      <c r="V33" s="292"/>
      <c r="W33" s="292"/>
      <c r="X33" s="292"/>
      <c r="Y33" s="292"/>
      <c r="Z33" s="292"/>
      <c r="AA33" s="292"/>
      <c r="AB33" s="290" t="s">
        <v>53</v>
      </c>
      <c r="AC33" s="291"/>
      <c r="AD33" s="291"/>
      <c r="AE33" s="291"/>
      <c r="AF33" s="291"/>
      <c r="AG33" s="291"/>
      <c r="AH33" s="292" t="str">
        <f>IFERROR(F33+T33,"")</f>
        <v/>
      </c>
      <c r="AI33" s="292"/>
      <c r="AJ33" s="292"/>
      <c r="AK33" s="292"/>
      <c r="AL33" s="292"/>
      <c r="AM33" s="292"/>
      <c r="AN33" s="292"/>
      <c r="AO33" s="292"/>
      <c r="AP33" s="94"/>
    </row>
    <row r="34" spans="1:42" ht="2.25" customHeight="1">
      <c r="A34" s="91"/>
      <c r="B34" s="92"/>
      <c r="C34" s="92"/>
      <c r="D34" s="92"/>
      <c r="E34" s="92"/>
      <c r="F34" s="93"/>
      <c r="G34" s="93"/>
      <c r="H34" s="93"/>
      <c r="I34" s="93"/>
      <c r="J34" s="93"/>
      <c r="K34" s="93"/>
      <c r="L34" s="93"/>
      <c r="M34" s="93"/>
      <c r="N34" s="91"/>
      <c r="O34" s="92"/>
      <c r="P34" s="92"/>
      <c r="Q34" s="92"/>
      <c r="R34" s="92"/>
      <c r="S34" s="92"/>
      <c r="T34" s="93"/>
      <c r="U34" s="93"/>
      <c r="V34" s="93"/>
      <c r="W34" s="93"/>
      <c r="X34" s="93"/>
      <c r="Y34" s="93"/>
      <c r="Z34" s="93"/>
      <c r="AA34" s="93"/>
      <c r="AB34" s="91"/>
      <c r="AC34" s="92"/>
      <c r="AD34" s="92"/>
      <c r="AE34" s="92"/>
      <c r="AF34" s="92"/>
      <c r="AG34" s="92"/>
      <c r="AH34" s="93"/>
      <c r="AI34" s="93"/>
      <c r="AJ34" s="93"/>
      <c r="AK34" s="93"/>
      <c r="AL34" s="93"/>
      <c r="AM34" s="93"/>
      <c r="AN34" s="93"/>
      <c r="AO34" s="93"/>
    </row>
    <row r="35" spans="1:42" ht="15.9" customHeight="1">
      <c r="A35" s="304" t="s">
        <v>7</v>
      </c>
      <c r="B35" s="304"/>
      <c r="C35" s="287" t="s">
        <v>27</v>
      </c>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row>
    <row r="36" spans="1:42" ht="15.9" customHeight="1">
      <c r="A36" s="4"/>
      <c r="B36" s="4"/>
      <c r="C36" s="287" t="s">
        <v>29</v>
      </c>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row>
    <row r="37" spans="1:42" ht="15.9" customHeight="1">
      <c r="C37" s="287" t="s">
        <v>26</v>
      </c>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row>
  </sheetData>
  <mergeCells count="131">
    <mergeCell ref="V5:Y5"/>
    <mergeCell ref="AA11:AN11"/>
    <mergeCell ref="A20:C20"/>
    <mergeCell ref="D20:U20"/>
    <mergeCell ref="V18:W18"/>
    <mergeCell ref="V19:W19"/>
    <mergeCell ref="V20:W20"/>
    <mergeCell ref="J7:K7"/>
    <mergeCell ref="V15:W15"/>
    <mergeCell ref="V16:W16"/>
    <mergeCell ref="Z6:AO6"/>
    <mergeCell ref="Z8:AO8"/>
    <mergeCell ref="I13:R13"/>
    <mergeCell ref="AD13:AM13"/>
    <mergeCell ref="S13:T13"/>
    <mergeCell ref="AN13:AO13"/>
    <mergeCell ref="V11:Y11"/>
    <mergeCell ref="V9:Y9"/>
    <mergeCell ref="V7:Y7"/>
    <mergeCell ref="A19:C19"/>
    <mergeCell ref="C36:AO36"/>
    <mergeCell ref="C37:AO37"/>
    <mergeCell ref="A30:C30"/>
    <mergeCell ref="A33:E33"/>
    <mergeCell ref="F33:M33"/>
    <mergeCell ref="N33:S33"/>
    <mergeCell ref="T33:AA33"/>
    <mergeCell ref="AB33:AG33"/>
    <mergeCell ref="AH33:AO33"/>
    <mergeCell ref="A32:E32"/>
    <mergeCell ref="F32:M32"/>
    <mergeCell ref="N32:S32"/>
    <mergeCell ref="T32:AA32"/>
    <mergeCell ref="AB32:AG32"/>
    <mergeCell ref="AH32:AO32"/>
    <mergeCell ref="A31:W31"/>
    <mergeCell ref="X31:AG31"/>
    <mergeCell ref="AH31:AO31"/>
    <mergeCell ref="D30:U30"/>
    <mergeCell ref="A35:B35"/>
    <mergeCell ref="C35:AO35"/>
    <mergeCell ref="X28:AG28"/>
    <mergeCell ref="X29:AG29"/>
    <mergeCell ref="X30:AG30"/>
    <mergeCell ref="A27:C27"/>
    <mergeCell ref="D25:U25"/>
    <mergeCell ref="D26:U26"/>
    <mergeCell ref="D27:U27"/>
    <mergeCell ref="A25:C25"/>
    <mergeCell ref="A26:C26"/>
    <mergeCell ref="D28:U28"/>
    <mergeCell ref="A29:C29"/>
    <mergeCell ref="A28:C28"/>
    <mergeCell ref="D29:U29"/>
    <mergeCell ref="V25:W25"/>
    <mergeCell ref="V26:W26"/>
    <mergeCell ref="V27:W27"/>
    <mergeCell ref="V28:W28"/>
    <mergeCell ref="V29:W29"/>
    <mergeCell ref="A1:AO1"/>
    <mergeCell ref="V13:AC13"/>
    <mergeCell ref="A13:H13"/>
    <mergeCell ref="A14:AO14"/>
    <mergeCell ref="A17:C17"/>
    <mergeCell ref="Z9:AO9"/>
    <mergeCell ref="Z7:AM7"/>
    <mergeCell ref="AH15:AO15"/>
    <mergeCell ref="AH16:AO16"/>
    <mergeCell ref="AH17:AO17"/>
    <mergeCell ref="V17:W17"/>
    <mergeCell ref="AH3:AK3"/>
    <mergeCell ref="AL3:AO3"/>
    <mergeCell ref="D7:G7"/>
    <mergeCell ref="D15:U15"/>
    <mergeCell ref="D16:U16"/>
    <mergeCell ref="D17:U17"/>
    <mergeCell ref="A15:C15"/>
    <mergeCell ref="P7:Q7"/>
    <mergeCell ref="L7:M7"/>
    <mergeCell ref="H7:I7"/>
    <mergeCell ref="B9:S9"/>
    <mergeCell ref="A16:C16"/>
    <mergeCell ref="Z5:AO5"/>
    <mergeCell ref="AD2:AO2"/>
    <mergeCell ref="A3:R3"/>
    <mergeCell ref="AD3:AG3"/>
    <mergeCell ref="X24:AG24"/>
    <mergeCell ref="X25:AG25"/>
    <mergeCell ref="X26:AG26"/>
    <mergeCell ref="D22:U22"/>
    <mergeCell ref="D23:U23"/>
    <mergeCell ref="D24:U24"/>
    <mergeCell ref="A21:C21"/>
    <mergeCell ref="A22:C22"/>
    <mergeCell ref="A23:C23"/>
    <mergeCell ref="A24:C24"/>
    <mergeCell ref="V21:W21"/>
    <mergeCell ref="D21:U21"/>
    <mergeCell ref="V22:W22"/>
    <mergeCell ref="V23:W23"/>
    <mergeCell ref="V24:W24"/>
    <mergeCell ref="D18:U18"/>
    <mergeCell ref="D19:U19"/>
    <mergeCell ref="B5:R5"/>
    <mergeCell ref="AN7:AO7"/>
    <mergeCell ref="N7:O7"/>
    <mergeCell ref="A18:C18"/>
    <mergeCell ref="AH29:AO29"/>
    <mergeCell ref="AH30:AO30"/>
    <mergeCell ref="V30:W30"/>
    <mergeCell ref="X15:AG15"/>
    <mergeCell ref="X16:AG16"/>
    <mergeCell ref="X17:AG17"/>
    <mergeCell ref="AH18:AO18"/>
    <mergeCell ref="AH19:AO19"/>
    <mergeCell ref="AH20:AO20"/>
    <mergeCell ref="AH21:AO21"/>
    <mergeCell ref="AH22:AO22"/>
    <mergeCell ref="AH23:AO23"/>
    <mergeCell ref="AH24:AO24"/>
    <mergeCell ref="AH25:AO25"/>
    <mergeCell ref="AH26:AO26"/>
    <mergeCell ref="X18:AG18"/>
    <mergeCell ref="X19:AG19"/>
    <mergeCell ref="X20:AG20"/>
    <mergeCell ref="X21:AG21"/>
    <mergeCell ref="X22:AG22"/>
    <mergeCell ref="X23:AG23"/>
    <mergeCell ref="AH27:AO27"/>
    <mergeCell ref="AH28:AO28"/>
    <mergeCell ref="X27:AG27"/>
  </mergeCells>
  <phoneticPr fontId="2"/>
  <conditionalFormatting sqref="V16:W30">
    <cfRule type="containsText" dxfId="10" priority="1" operator="containsText" text="不">
      <formula>NOT(ISERROR(SEARCH("不",V16)))</formula>
    </cfRule>
    <cfRule type="containsText" dxfId="9" priority="2" operator="containsText" text="軽">
      <formula>NOT(ISERROR(SEARCH("軽",V16)))</formula>
    </cfRule>
  </conditionalFormatting>
  <dataValidations count="5">
    <dataValidation imeMode="halfAlpha" allowBlank="1" showInputMessage="1" showErrorMessage="1" sqref="X31" xr:uid="{1EFB6D13-0EAA-45ED-B33B-427534D4777D}"/>
    <dataValidation imeMode="on" allowBlank="1" showInputMessage="1" showErrorMessage="1" sqref="Z7:AM7 Z5:AO5" xr:uid="{50A82BD5-280E-4C17-B366-AE06AC222811}"/>
    <dataValidation imeMode="off" allowBlank="1" showInputMessage="1" showErrorMessage="1" sqref="A16:C30 X16:X30" xr:uid="{ED32DD62-CCEA-4A64-A2E9-E30BE34D875D}"/>
    <dataValidation type="list" imeMode="off" allowBlank="1" showInputMessage="1" sqref="V16:W30" xr:uid="{30B71807-5AA0-4FC6-98EF-DF5BC4EF3C47}">
      <formula1>"軽,非"</formula1>
    </dataValidation>
    <dataValidation imeMode="hiragana" allowBlank="1" showInputMessage="1" showErrorMessage="1" sqref="D16:U30 AH16:AO30" xr:uid="{879D252E-8C28-4DC1-BAF9-9206B1DB2907}"/>
  </dataValidations>
  <printOptions horizontalCentered="1"/>
  <pageMargins left="0.39370078740157483" right="0.39370078740157483" top="1.1023622047244095" bottom="0.39370078740157483" header="0.51181102362204722" footer="0.11811023622047245"/>
  <pageSetup paperSize="9" scale="97" orientation="portrait" horizontalDpi="300" verticalDpi="300" r:id="rId1"/>
  <headerFooter alignWithMargins="0">
    <oddFooter>&amp;R&amp;9㈱大石組英友会扱</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sheetPr>
  <dimension ref="A1:BC38"/>
  <sheetViews>
    <sheetView showGridLines="0" topLeftCell="A16" zoomScaleNormal="100" zoomScaleSheetLayoutView="70" workbookViewId="0">
      <selection activeCell="E9" sqref="E9:J9"/>
    </sheetView>
  </sheetViews>
  <sheetFormatPr defaultRowHeight="13.2"/>
  <cols>
    <col min="1" max="54" width="1.77734375" customWidth="1"/>
    <col min="55" max="55" width="15.77734375" customWidth="1"/>
    <col min="56" max="58" width="2.6640625" customWidth="1"/>
  </cols>
  <sheetData>
    <row r="1" spans="1:54" ht="39" customHeight="1" thickBot="1">
      <c r="A1" s="312" t="s">
        <v>71</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row>
    <row r="2" spans="1:54" ht="8.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ht="18" customHeight="1">
      <c r="A3" s="405" t="s">
        <v>77</v>
      </c>
      <c r="B3" s="405"/>
      <c r="C3" s="405"/>
      <c r="D3" s="405"/>
      <c r="E3" s="405"/>
      <c r="F3" s="406"/>
      <c r="G3" s="406"/>
      <c r="H3" s="406"/>
      <c r="I3" s="406"/>
      <c r="J3" s="406"/>
      <c r="AX3" s="327"/>
      <c r="AY3" s="327"/>
      <c r="AZ3" s="327"/>
      <c r="BA3" s="327"/>
    </row>
    <row r="4" spans="1:54" ht="30" customHeight="1" thickBot="1">
      <c r="A4" s="6"/>
      <c r="B4" s="5"/>
      <c r="C4" s="5"/>
      <c r="D4" s="5"/>
      <c r="E4" s="5"/>
      <c r="F4" s="5"/>
      <c r="G4" s="5"/>
      <c r="H4" s="5"/>
      <c r="I4" s="5"/>
      <c r="J4" s="5"/>
      <c r="K4" s="5"/>
      <c r="L4" s="5"/>
      <c r="M4" s="5"/>
      <c r="N4" s="5"/>
      <c r="O4" s="5"/>
      <c r="P4" s="328" t="s">
        <v>46</v>
      </c>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5"/>
      <c r="AQ4" s="5"/>
      <c r="AR4" s="5"/>
      <c r="AS4" s="5"/>
      <c r="AT4" s="5"/>
      <c r="AU4" s="5"/>
      <c r="AV4" s="5"/>
      <c r="AW4" s="5"/>
      <c r="AX4" s="5"/>
      <c r="AY4" s="5"/>
      <c r="AZ4" s="5"/>
      <c r="BA4" s="5"/>
      <c r="BB4" s="5"/>
    </row>
    <row r="5" spans="1:54" ht="15" customHeight="1"/>
    <row r="6" spans="1:54" ht="19.649999999999999" customHeight="1"/>
    <row r="7" spans="1:54" ht="19.649999999999999" customHeight="1">
      <c r="A7" s="11"/>
      <c r="B7" s="257" t="s">
        <v>64</v>
      </c>
      <c r="C7" s="257"/>
      <c r="D7" s="257"/>
      <c r="E7" s="257"/>
      <c r="F7" s="257"/>
      <c r="G7" s="257"/>
      <c r="H7" s="257"/>
      <c r="I7" s="257"/>
      <c r="J7" s="257"/>
      <c r="K7" s="257"/>
      <c r="L7" s="257"/>
      <c r="M7" s="257"/>
      <c r="N7" s="257"/>
      <c r="O7" s="257"/>
      <c r="P7" s="257"/>
      <c r="Q7" s="257"/>
      <c r="R7" s="257"/>
      <c r="S7" s="257"/>
      <c r="T7" s="257"/>
      <c r="U7" s="257"/>
      <c r="V7" s="257"/>
      <c r="W7" s="257"/>
      <c r="X7" s="257"/>
      <c r="Y7" s="11"/>
      <c r="AC7" s="258" t="s">
        <v>136</v>
      </c>
      <c r="AD7" s="258"/>
      <c r="AE7" s="258"/>
      <c r="AF7" s="258"/>
      <c r="AG7" s="258"/>
      <c r="AI7" s="283" t="str">
        <f>IF(①総括!Z5="","",①総括!Z5)</f>
        <v/>
      </c>
      <c r="AJ7" s="283"/>
      <c r="AK7" s="283"/>
      <c r="AL7" s="283"/>
      <c r="AM7" s="283"/>
      <c r="AN7" s="283"/>
      <c r="AO7" s="283"/>
      <c r="AP7" s="283"/>
      <c r="AQ7" s="283"/>
      <c r="AR7" s="283"/>
      <c r="AS7" s="283"/>
      <c r="AT7" s="283"/>
      <c r="AU7" s="283"/>
      <c r="AV7" s="283"/>
      <c r="AW7" s="283"/>
      <c r="AX7" s="283"/>
      <c r="AY7" s="283"/>
      <c r="AZ7" s="283"/>
      <c r="BA7" s="283"/>
      <c r="BB7" s="283"/>
    </row>
    <row r="8" spans="1:54" ht="19.649999999999999" customHeight="1">
      <c r="AC8" s="16"/>
      <c r="AD8" s="16"/>
      <c r="AE8" s="16"/>
      <c r="AF8" s="16"/>
      <c r="AG8" s="9"/>
      <c r="AH8" s="283"/>
      <c r="AI8" s="283"/>
      <c r="AJ8" s="283"/>
      <c r="AK8" s="283"/>
      <c r="AL8" s="283"/>
      <c r="AM8" s="283"/>
      <c r="AN8" s="283"/>
      <c r="AO8" s="283"/>
      <c r="AP8" s="283"/>
      <c r="AQ8" s="283"/>
      <c r="AR8" s="283"/>
      <c r="AS8" s="283"/>
      <c r="AT8" s="283"/>
      <c r="AU8" s="283"/>
      <c r="AV8" s="283"/>
      <c r="AW8" s="283"/>
      <c r="AX8" s="283"/>
      <c r="AY8" s="283"/>
      <c r="AZ8" s="283"/>
      <c r="BA8" s="283"/>
      <c r="BB8" s="283"/>
    </row>
    <row r="9" spans="1:54" ht="19.649999999999999" customHeight="1">
      <c r="E9" s="311" t="str">
        <f>IF(①総括!D7="","",①総括!D7)</f>
        <v/>
      </c>
      <c r="F9" s="311"/>
      <c r="G9" s="311"/>
      <c r="H9" s="311"/>
      <c r="I9" s="311"/>
      <c r="J9" s="311"/>
      <c r="K9" s="258" t="s">
        <v>19</v>
      </c>
      <c r="L9" s="258"/>
      <c r="M9" s="311" t="str">
        <f>IF(①総括!J7="","",①総括!J7)</f>
        <v/>
      </c>
      <c r="N9" s="311"/>
      <c r="O9" s="311"/>
      <c r="P9" s="258" t="s">
        <v>8</v>
      </c>
      <c r="Q9" s="258"/>
      <c r="R9" s="311">
        <f>①総括!N7</f>
        <v>20</v>
      </c>
      <c r="S9" s="311"/>
      <c r="T9" s="311"/>
      <c r="U9" s="258" t="s">
        <v>9</v>
      </c>
      <c r="V9" s="258"/>
      <c r="AC9" s="258" t="s">
        <v>135</v>
      </c>
      <c r="AD9" s="258"/>
      <c r="AE9" s="258"/>
      <c r="AF9" s="258"/>
      <c r="AG9" s="258"/>
      <c r="AI9" s="257" t="str">
        <f>IF(①総括!Z7="","",①総括!Z7)</f>
        <v/>
      </c>
      <c r="AJ9" s="257"/>
      <c r="AK9" s="257"/>
      <c r="AL9" s="257"/>
      <c r="AM9" s="257"/>
      <c r="AN9" s="257"/>
      <c r="AO9" s="257"/>
      <c r="AP9" s="257"/>
      <c r="AQ9" s="257"/>
      <c r="AR9" s="257"/>
      <c r="AS9" s="257"/>
      <c r="AT9" s="257"/>
      <c r="AU9" s="257"/>
      <c r="AV9" s="257"/>
      <c r="AW9" s="257"/>
      <c r="AX9" s="257"/>
      <c r="AY9" s="257"/>
      <c r="AZ9" s="257"/>
      <c r="BA9" s="9" t="s">
        <v>3</v>
      </c>
      <c r="BB9" s="9"/>
    </row>
    <row r="10" spans="1:54" ht="26.1" customHeight="1">
      <c r="E10" s="82"/>
      <c r="F10" s="82"/>
      <c r="G10" s="82"/>
      <c r="H10" s="82"/>
      <c r="I10" s="82"/>
      <c r="J10" s="82"/>
      <c r="K10" s="8"/>
      <c r="L10" s="8"/>
      <c r="M10" s="82"/>
      <c r="N10" s="82"/>
      <c r="O10" s="82"/>
      <c r="P10" s="8"/>
      <c r="Q10" s="8"/>
      <c r="R10" s="82"/>
      <c r="S10" s="82"/>
      <c r="T10" s="82"/>
      <c r="U10" s="8"/>
      <c r="V10" s="8"/>
      <c r="AC10" s="407" t="s">
        <v>132</v>
      </c>
      <c r="AD10" s="407"/>
      <c r="AE10" s="407"/>
      <c r="AF10" s="407"/>
      <c r="AG10" s="407"/>
      <c r="AI10" s="408" t="s">
        <v>130</v>
      </c>
      <c r="AJ10" s="408"/>
      <c r="AK10" s="409" t="str">
        <f>IF(①総括!AA11="","",①総括!AA11)</f>
        <v/>
      </c>
      <c r="AL10" s="409"/>
      <c r="AM10" s="409"/>
      <c r="AN10" s="409"/>
      <c r="AO10" s="409"/>
      <c r="AP10" s="409"/>
      <c r="AQ10" s="409"/>
      <c r="AR10" s="409"/>
      <c r="AS10" s="409"/>
      <c r="AT10" s="409"/>
      <c r="AU10" s="409"/>
      <c r="AV10" s="409"/>
      <c r="AW10" s="409"/>
      <c r="AX10" s="409"/>
      <c r="AY10" s="409"/>
      <c r="AZ10" s="409"/>
      <c r="BA10" s="409"/>
      <c r="BB10" s="409"/>
    </row>
    <row r="11" spans="1:54" ht="3" customHeight="1">
      <c r="E11" s="8"/>
      <c r="F11" s="8"/>
      <c r="G11" s="8"/>
      <c r="H11" s="8"/>
      <c r="I11" s="8"/>
      <c r="J11" s="8"/>
      <c r="K11" s="8"/>
      <c r="L11" s="8"/>
      <c r="M11" s="8"/>
      <c r="N11" s="8"/>
      <c r="O11" s="8"/>
      <c r="P11" s="8"/>
      <c r="Q11" s="8"/>
      <c r="R11" s="8"/>
      <c r="S11" s="8"/>
      <c r="T11" s="8"/>
      <c r="U11" s="8"/>
      <c r="V11" s="8"/>
      <c r="AC11" s="12"/>
      <c r="AD11" s="12"/>
      <c r="AE11" s="12"/>
      <c r="AF11" s="12"/>
    </row>
    <row r="12" spans="1:54" ht="15" customHeight="1" thickBot="1">
      <c r="A12" s="330" t="str">
        <f>①総括!A14</f>
        <v>※金額は税抜きで記載し、軽減税率及び非課税対象等がある場合は明記すること。特に記載がない場合にはすべて消費税10％とする。</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row>
    <row r="13" spans="1:54" ht="31.35" customHeight="1" thickBot="1">
      <c r="A13" s="363" t="s">
        <v>173</v>
      </c>
      <c r="B13" s="364"/>
      <c r="C13" s="364"/>
      <c r="D13" s="364"/>
      <c r="E13" s="364"/>
      <c r="F13" s="415"/>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6"/>
      <c r="AM13" s="410" t="s">
        <v>179</v>
      </c>
      <c r="AN13" s="411"/>
      <c r="AO13" s="411"/>
      <c r="AP13" s="411"/>
      <c r="AQ13" s="411"/>
      <c r="AR13" s="412"/>
      <c r="AS13" s="413"/>
      <c r="AT13" s="413"/>
      <c r="AU13" s="413"/>
      <c r="AV13" s="413"/>
      <c r="AW13" s="413"/>
      <c r="AX13" s="413"/>
      <c r="AY13" s="413"/>
      <c r="AZ13" s="413"/>
      <c r="BA13" s="413"/>
      <c r="BB13" s="414"/>
    </row>
    <row r="14" spans="1:54" ht="23.1" customHeight="1">
      <c r="A14" s="338" t="s">
        <v>8</v>
      </c>
      <c r="B14" s="331"/>
      <c r="C14" s="331"/>
      <c r="D14" s="331" t="s">
        <v>9</v>
      </c>
      <c r="E14" s="331"/>
      <c r="F14" s="331"/>
      <c r="G14" s="319" t="s">
        <v>10</v>
      </c>
      <c r="H14" s="319"/>
      <c r="I14" s="319"/>
      <c r="J14" s="319"/>
      <c r="K14" s="319"/>
      <c r="L14" s="319"/>
      <c r="M14" s="319"/>
      <c r="N14" s="319"/>
      <c r="O14" s="319"/>
      <c r="P14" s="319"/>
      <c r="Q14" s="319"/>
      <c r="R14" s="319"/>
      <c r="S14" s="319"/>
      <c r="T14" s="319"/>
      <c r="U14" s="319"/>
      <c r="V14" s="319"/>
      <c r="W14" s="319"/>
      <c r="X14" s="319"/>
      <c r="Y14" s="319"/>
      <c r="Z14" s="319"/>
      <c r="AA14" s="317" t="s">
        <v>48</v>
      </c>
      <c r="AB14" s="317"/>
      <c r="AC14" s="317"/>
      <c r="AD14" s="319" t="s">
        <v>36</v>
      </c>
      <c r="AE14" s="319"/>
      <c r="AF14" s="319"/>
      <c r="AG14" s="319"/>
      <c r="AH14" s="319"/>
      <c r="AI14" s="319"/>
      <c r="AJ14" s="317" t="s">
        <v>39</v>
      </c>
      <c r="AK14" s="317"/>
      <c r="AL14" s="317"/>
      <c r="AM14" s="319" t="s">
        <v>37</v>
      </c>
      <c r="AN14" s="319"/>
      <c r="AO14" s="319"/>
      <c r="AP14" s="319"/>
      <c r="AQ14" s="319"/>
      <c r="AR14" s="342"/>
      <c r="AS14" s="346" t="s">
        <v>50</v>
      </c>
      <c r="AT14" s="331"/>
      <c r="AU14" s="331"/>
      <c r="AV14" s="331"/>
      <c r="AW14" s="331"/>
      <c r="AX14" s="331"/>
      <c r="AY14" s="331"/>
      <c r="AZ14" s="331"/>
      <c r="BA14" s="331"/>
      <c r="BB14" s="347"/>
    </row>
    <row r="15" spans="1:54" ht="23.1" customHeight="1">
      <c r="A15" s="332"/>
      <c r="B15" s="333"/>
      <c r="C15" s="334"/>
      <c r="D15" s="335"/>
      <c r="E15" s="333"/>
      <c r="F15" s="333"/>
      <c r="G15" s="320"/>
      <c r="H15" s="320"/>
      <c r="I15" s="320"/>
      <c r="J15" s="320"/>
      <c r="K15" s="320"/>
      <c r="L15" s="320"/>
      <c r="M15" s="320"/>
      <c r="N15" s="320"/>
      <c r="O15" s="320"/>
      <c r="P15" s="320"/>
      <c r="Q15" s="320"/>
      <c r="R15" s="320"/>
      <c r="S15" s="320"/>
      <c r="T15" s="320"/>
      <c r="U15" s="320"/>
      <c r="V15" s="320"/>
      <c r="W15" s="320"/>
      <c r="X15" s="320"/>
      <c r="Y15" s="320"/>
      <c r="Z15" s="320"/>
      <c r="AA15" s="318"/>
      <c r="AB15" s="318"/>
      <c r="AC15" s="318"/>
      <c r="AD15" s="325"/>
      <c r="AE15" s="325"/>
      <c r="AF15" s="325"/>
      <c r="AG15" s="325"/>
      <c r="AH15" s="325"/>
      <c r="AI15" s="325"/>
      <c r="AJ15" s="318"/>
      <c r="AK15" s="318"/>
      <c r="AL15" s="318"/>
      <c r="AM15" s="325"/>
      <c r="AN15" s="325"/>
      <c r="AO15" s="325"/>
      <c r="AP15" s="325"/>
      <c r="AQ15" s="325"/>
      <c r="AR15" s="326"/>
      <c r="AS15" s="348" t="str">
        <f>IF(AD15="","",AD15*AM15)</f>
        <v/>
      </c>
      <c r="AT15" s="349"/>
      <c r="AU15" s="349"/>
      <c r="AV15" s="349"/>
      <c r="AW15" s="349"/>
      <c r="AX15" s="349"/>
      <c r="AY15" s="349"/>
      <c r="AZ15" s="349"/>
      <c r="BA15" s="349"/>
      <c r="BB15" s="350"/>
    </row>
    <row r="16" spans="1:54" ht="23.1" customHeight="1">
      <c r="A16" s="339"/>
      <c r="B16" s="340"/>
      <c r="C16" s="341"/>
      <c r="D16" s="343"/>
      <c r="E16" s="340"/>
      <c r="F16" s="340"/>
      <c r="G16" s="321"/>
      <c r="H16" s="321"/>
      <c r="I16" s="321"/>
      <c r="J16" s="321"/>
      <c r="K16" s="321"/>
      <c r="L16" s="321"/>
      <c r="M16" s="321"/>
      <c r="N16" s="321"/>
      <c r="O16" s="321"/>
      <c r="P16" s="321"/>
      <c r="Q16" s="321"/>
      <c r="R16" s="321"/>
      <c r="S16" s="321"/>
      <c r="T16" s="321"/>
      <c r="U16" s="321"/>
      <c r="V16" s="321"/>
      <c r="W16" s="321"/>
      <c r="X16" s="321"/>
      <c r="Y16" s="321"/>
      <c r="Z16" s="321"/>
      <c r="AA16" s="329"/>
      <c r="AB16" s="323"/>
      <c r="AC16" s="324"/>
      <c r="AD16" s="336"/>
      <c r="AE16" s="336"/>
      <c r="AF16" s="336"/>
      <c r="AG16" s="336"/>
      <c r="AH16" s="336"/>
      <c r="AI16" s="336"/>
      <c r="AJ16" s="329"/>
      <c r="AK16" s="329"/>
      <c r="AL16" s="329"/>
      <c r="AM16" s="336"/>
      <c r="AN16" s="336"/>
      <c r="AO16" s="336"/>
      <c r="AP16" s="336"/>
      <c r="AQ16" s="336"/>
      <c r="AR16" s="337"/>
      <c r="AS16" s="314" t="str">
        <f t="shared" ref="AS16:AS29" si="0">IF(AD16="","",AD16*AM16)</f>
        <v/>
      </c>
      <c r="AT16" s="315"/>
      <c r="AU16" s="315"/>
      <c r="AV16" s="315"/>
      <c r="AW16" s="315"/>
      <c r="AX16" s="315"/>
      <c r="AY16" s="315"/>
      <c r="AZ16" s="315"/>
      <c r="BA16" s="315"/>
      <c r="BB16" s="316"/>
    </row>
    <row r="17" spans="1:55" ht="23.1" customHeight="1">
      <c r="A17" s="339"/>
      <c r="B17" s="340"/>
      <c r="C17" s="341"/>
      <c r="D17" s="343"/>
      <c r="E17" s="340"/>
      <c r="F17" s="340"/>
      <c r="G17" s="321"/>
      <c r="H17" s="321"/>
      <c r="I17" s="321"/>
      <c r="J17" s="321"/>
      <c r="K17" s="321"/>
      <c r="L17" s="321"/>
      <c r="M17" s="321"/>
      <c r="N17" s="321"/>
      <c r="O17" s="321"/>
      <c r="P17" s="321"/>
      <c r="Q17" s="321"/>
      <c r="R17" s="321"/>
      <c r="S17" s="321"/>
      <c r="T17" s="321"/>
      <c r="U17" s="321"/>
      <c r="V17" s="321"/>
      <c r="W17" s="321"/>
      <c r="X17" s="321"/>
      <c r="Y17" s="321"/>
      <c r="Z17" s="321"/>
      <c r="AA17" s="322"/>
      <c r="AB17" s="323"/>
      <c r="AC17" s="324"/>
      <c r="AD17" s="336"/>
      <c r="AE17" s="336"/>
      <c r="AF17" s="336"/>
      <c r="AG17" s="336"/>
      <c r="AH17" s="336"/>
      <c r="AI17" s="336"/>
      <c r="AJ17" s="329"/>
      <c r="AK17" s="329"/>
      <c r="AL17" s="329"/>
      <c r="AM17" s="336"/>
      <c r="AN17" s="336"/>
      <c r="AO17" s="336"/>
      <c r="AP17" s="336"/>
      <c r="AQ17" s="336"/>
      <c r="AR17" s="337"/>
      <c r="AS17" s="314" t="str">
        <f t="shared" si="0"/>
        <v/>
      </c>
      <c r="AT17" s="315"/>
      <c r="AU17" s="315"/>
      <c r="AV17" s="315"/>
      <c r="AW17" s="315"/>
      <c r="AX17" s="315"/>
      <c r="AY17" s="315"/>
      <c r="AZ17" s="315"/>
      <c r="BA17" s="315"/>
      <c r="BB17" s="316"/>
    </row>
    <row r="18" spans="1:55" ht="23.1" customHeight="1">
      <c r="A18" s="339"/>
      <c r="B18" s="340"/>
      <c r="C18" s="341"/>
      <c r="D18" s="343"/>
      <c r="E18" s="340"/>
      <c r="F18" s="340"/>
      <c r="G18" s="321"/>
      <c r="H18" s="321"/>
      <c r="I18" s="321"/>
      <c r="J18" s="321"/>
      <c r="K18" s="321"/>
      <c r="L18" s="321"/>
      <c r="M18" s="321"/>
      <c r="N18" s="321"/>
      <c r="O18" s="321"/>
      <c r="P18" s="321"/>
      <c r="Q18" s="321"/>
      <c r="R18" s="321"/>
      <c r="S18" s="321"/>
      <c r="T18" s="321"/>
      <c r="U18" s="321"/>
      <c r="V18" s="321"/>
      <c r="W18" s="321"/>
      <c r="X18" s="321"/>
      <c r="Y18" s="321"/>
      <c r="Z18" s="321"/>
      <c r="AA18" s="322"/>
      <c r="AB18" s="323"/>
      <c r="AC18" s="324"/>
      <c r="AD18" s="336"/>
      <c r="AE18" s="336"/>
      <c r="AF18" s="336"/>
      <c r="AG18" s="336"/>
      <c r="AH18" s="336"/>
      <c r="AI18" s="336"/>
      <c r="AJ18" s="329"/>
      <c r="AK18" s="329"/>
      <c r="AL18" s="329"/>
      <c r="AM18" s="336"/>
      <c r="AN18" s="336"/>
      <c r="AO18" s="336"/>
      <c r="AP18" s="336"/>
      <c r="AQ18" s="336"/>
      <c r="AR18" s="337"/>
      <c r="AS18" s="314" t="str">
        <f t="shared" si="0"/>
        <v/>
      </c>
      <c r="AT18" s="315"/>
      <c r="AU18" s="315"/>
      <c r="AV18" s="315"/>
      <c r="AW18" s="315"/>
      <c r="AX18" s="315"/>
      <c r="AY18" s="315"/>
      <c r="AZ18" s="315"/>
      <c r="BA18" s="315"/>
      <c r="BB18" s="316"/>
    </row>
    <row r="19" spans="1:55" ht="23.1" customHeight="1">
      <c r="A19" s="339"/>
      <c r="B19" s="340"/>
      <c r="C19" s="341"/>
      <c r="D19" s="343"/>
      <c r="E19" s="340"/>
      <c r="F19" s="340"/>
      <c r="G19" s="321"/>
      <c r="H19" s="321"/>
      <c r="I19" s="321"/>
      <c r="J19" s="321"/>
      <c r="K19" s="321"/>
      <c r="L19" s="321"/>
      <c r="M19" s="321"/>
      <c r="N19" s="321"/>
      <c r="O19" s="321"/>
      <c r="P19" s="321"/>
      <c r="Q19" s="321"/>
      <c r="R19" s="321"/>
      <c r="S19" s="321"/>
      <c r="T19" s="321"/>
      <c r="U19" s="321"/>
      <c r="V19" s="321"/>
      <c r="W19" s="321"/>
      <c r="X19" s="321"/>
      <c r="Y19" s="321"/>
      <c r="Z19" s="321"/>
      <c r="AA19" s="322"/>
      <c r="AB19" s="323"/>
      <c r="AC19" s="324"/>
      <c r="AD19" s="336"/>
      <c r="AE19" s="336"/>
      <c r="AF19" s="336"/>
      <c r="AG19" s="336"/>
      <c r="AH19" s="336"/>
      <c r="AI19" s="336"/>
      <c r="AJ19" s="329"/>
      <c r="AK19" s="329"/>
      <c r="AL19" s="329"/>
      <c r="AM19" s="336"/>
      <c r="AN19" s="336"/>
      <c r="AO19" s="336"/>
      <c r="AP19" s="336"/>
      <c r="AQ19" s="336"/>
      <c r="AR19" s="337"/>
      <c r="AS19" s="314" t="str">
        <f t="shared" si="0"/>
        <v/>
      </c>
      <c r="AT19" s="315"/>
      <c r="AU19" s="315"/>
      <c r="AV19" s="315"/>
      <c r="AW19" s="315"/>
      <c r="AX19" s="315"/>
      <c r="AY19" s="315"/>
      <c r="AZ19" s="315"/>
      <c r="BA19" s="315"/>
      <c r="BB19" s="316"/>
    </row>
    <row r="20" spans="1:55" ht="23.1" customHeight="1">
      <c r="A20" s="339"/>
      <c r="B20" s="340"/>
      <c r="C20" s="341"/>
      <c r="D20" s="343"/>
      <c r="E20" s="340"/>
      <c r="F20" s="340"/>
      <c r="G20" s="321"/>
      <c r="H20" s="321"/>
      <c r="I20" s="321"/>
      <c r="J20" s="321"/>
      <c r="K20" s="321"/>
      <c r="L20" s="321"/>
      <c r="M20" s="321"/>
      <c r="N20" s="321"/>
      <c r="O20" s="321"/>
      <c r="P20" s="321"/>
      <c r="Q20" s="321"/>
      <c r="R20" s="321"/>
      <c r="S20" s="321"/>
      <c r="T20" s="321"/>
      <c r="U20" s="321"/>
      <c r="V20" s="321"/>
      <c r="W20" s="321"/>
      <c r="X20" s="321"/>
      <c r="Y20" s="321"/>
      <c r="Z20" s="321"/>
      <c r="AA20" s="322"/>
      <c r="AB20" s="323"/>
      <c r="AC20" s="324"/>
      <c r="AD20" s="336"/>
      <c r="AE20" s="336"/>
      <c r="AF20" s="336"/>
      <c r="AG20" s="336"/>
      <c r="AH20" s="336"/>
      <c r="AI20" s="336"/>
      <c r="AJ20" s="329"/>
      <c r="AK20" s="329"/>
      <c r="AL20" s="329"/>
      <c r="AM20" s="336"/>
      <c r="AN20" s="336"/>
      <c r="AO20" s="336"/>
      <c r="AP20" s="336"/>
      <c r="AQ20" s="336"/>
      <c r="AR20" s="337"/>
      <c r="AS20" s="314" t="str">
        <f t="shared" si="0"/>
        <v/>
      </c>
      <c r="AT20" s="315"/>
      <c r="AU20" s="315"/>
      <c r="AV20" s="315"/>
      <c r="AW20" s="315"/>
      <c r="AX20" s="315"/>
      <c r="AY20" s="315"/>
      <c r="AZ20" s="315"/>
      <c r="BA20" s="315"/>
      <c r="BB20" s="316"/>
    </row>
    <row r="21" spans="1:55" ht="23.1" customHeight="1">
      <c r="A21" s="339"/>
      <c r="B21" s="340"/>
      <c r="C21" s="341"/>
      <c r="D21" s="343"/>
      <c r="E21" s="340"/>
      <c r="F21" s="340"/>
      <c r="G21" s="321"/>
      <c r="H21" s="321"/>
      <c r="I21" s="321"/>
      <c r="J21" s="321"/>
      <c r="K21" s="321"/>
      <c r="L21" s="321"/>
      <c r="M21" s="321"/>
      <c r="N21" s="321"/>
      <c r="O21" s="321"/>
      <c r="P21" s="321"/>
      <c r="Q21" s="321"/>
      <c r="R21" s="321"/>
      <c r="S21" s="321"/>
      <c r="T21" s="321"/>
      <c r="U21" s="321"/>
      <c r="V21" s="321"/>
      <c r="W21" s="321"/>
      <c r="X21" s="321"/>
      <c r="Y21" s="321"/>
      <c r="Z21" s="321"/>
      <c r="AA21" s="322"/>
      <c r="AB21" s="323"/>
      <c r="AC21" s="324"/>
      <c r="AD21" s="336"/>
      <c r="AE21" s="336"/>
      <c r="AF21" s="336"/>
      <c r="AG21" s="336"/>
      <c r="AH21" s="336"/>
      <c r="AI21" s="336"/>
      <c r="AJ21" s="329"/>
      <c r="AK21" s="329"/>
      <c r="AL21" s="329"/>
      <c r="AM21" s="336"/>
      <c r="AN21" s="336"/>
      <c r="AO21" s="336"/>
      <c r="AP21" s="336"/>
      <c r="AQ21" s="336"/>
      <c r="AR21" s="337"/>
      <c r="AS21" s="314" t="str">
        <f t="shared" si="0"/>
        <v/>
      </c>
      <c r="AT21" s="315"/>
      <c r="AU21" s="315"/>
      <c r="AV21" s="315"/>
      <c r="AW21" s="315"/>
      <c r="AX21" s="315"/>
      <c r="AY21" s="315"/>
      <c r="AZ21" s="315"/>
      <c r="BA21" s="315"/>
      <c r="BB21" s="316"/>
    </row>
    <row r="22" spans="1:55" ht="23.1" customHeight="1">
      <c r="A22" s="339"/>
      <c r="B22" s="340"/>
      <c r="C22" s="341"/>
      <c r="D22" s="343"/>
      <c r="E22" s="340"/>
      <c r="F22" s="340"/>
      <c r="G22" s="321"/>
      <c r="H22" s="321"/>
      <c r="I22" s="321"/>
      <c r="J22" s="321"/>
      <c r="K22" s="321"/>
      <c r="L22" s="321"/>
      <c r="M22" s="321"/>
      <c r="N22" s="321"/>
      <c r="O22" s="321"/>
      <c r="P22" s="321"/>
      <c r="Q22" s="321"/>
      <c r="R22" s="321"/>
      <c r="S22" s="321"/>
      <c r="T22" s="321"/>
      <c r="U22" s="321"/>
      <c r="V22" s="321"/>
      <c r="W22" s="321"/>
      <c r="X22" s="321"/>
      <c r="Y22" s="321"/>
      <c r="Z22" s="321"/>
      <c r="AA22" s="329"/>
      <c r="AB22" s="323"/>
      <c r="AC22" s="324"/>
      <c r="AD22" s="336"/>
      <c r="AE22" s="336"/>
      <c r="AF22" s="336"/>
      <c r="AG22" s="336"/>
      <c r="AH22" s="336"/>
      <c r="AI22" s="336"/>
      <c r="AJ22" s="329"/>
      <c r="AK22" s="329"/>
      <c r="AL22" s="329"/>
      <c r="AM22" s="336"/>
      <c r="AN22" s="336"/>
      <c r="AO22" s="336"/>
      <c r="AP22" s="336"/>
      <c r="AQ22" s="336"/>
      <c r="AR22" s="337"/>
      <c r="AS22" s="314" t="str">
        <f t="shared" si="0"/>
        <v/>
      </c>
      <c r="AT22" s="315"/>
      <c r="AU22" s="315"/>
      <c r="AV22" s="315"/>
      <c r="AW22" s="315"/>
      <c r="AX22" s="315"/>
      <c r="AY22" s="315"/>
      <c r="AZ22" s="315"/>
      <c r="BA22" s="315"/>
      <c r="BB22" s="316"/>
    </row>
    <row r="23" spans="1:55" ht="23.1" customHeight="1">
      <c r="A23" s="339"/>
      <c r="B23" s="340"/>
      <c r="C23" s="341"/>
      <c r="D23" s="343"/>
      <c r="E23" s="340"/>
      <c r="F23" s="340"/>
      <c r="G23" s="321"/>
      <c r="H23" s="321"/>
      <c r="I23" s="321"/>
      <c r="J23" s="321"/>
      <c r="K23" s="321"/>
      <c r="L23" s="321"/>
      <c r="M23" s="321"/>
      <c r="N23" s="321"/>
      <c r="O23" s="321"/>
      <c r="P23" s="321"/>
      <c r="Q23" s="321"/>
      <c r="R23" s="321"/>
      <c r="S23" s="321"/>
      <c r="T23" s="321"/>
      <c r="U23" s="321"/>
      <c r="V23" s="321"/>
      <c r="W23" s="321"/>
      <c r="X23" s="321"/>
      <c r="Y23" s="321"/>
      <c r="Z23" s="321"/>
      <c r="AA23" s="322"/>
      <c r="AB23" s="323"/>
      <c r="AC23" s="324"/>
      <c r="AD23" s="336"/>
      <c r="AE23" s="336"/>
      <c r="AF23" s="336"/>
      <c r="AG23" s="336"/>
      <c r="AH23" s="336"/>
      <c r="AI23" s="336"/>
      <c r="AJ23" s="329"/>
      <c r="AK23" s="329"/>
      <c r="AL23" s="329"/>
      <c r="AM23" s="336"/>
      <c r="AN23" s="336"/>
      <c r="AO23" s="336"/>
      <c r="AP23" s="336"/>
      <c r="AQ23" s="336"/>
      <c r="AR23" s="337"/>
      <c r="AS23" s="314" t="str">
        <f t="shared" si="0"/>
        <v/>
      </c>
      <c r="AT23" s="315"/>
      <c r="AU23" s="315"/>
      <c r="AV23" s="315"/>
      <c r="AW23" s="315"/>
      <c r="AX23" s="315"/>
      <c r="AY23" s="315"/>
      <c r="AZ23" s="315"/>
      <c r="BA23" s="315"/>
      <c r="BB23" s="316"/>
    </row>
    <row r="24" spans="1:55" ht="23.1" customHeight="1">
      <c r="A24" s="339"/>
      <c r="B24" s="340"/>
      <c r="C24" s="341"/>
      <c r="D24" s="343"/>
      <c r="E24" s="340"/>
      <c r="F24" s="340"/>
      <c r="G24" s="321"/>
      <c r="H24" s="321"/>
      <c r="I24" s="321"/>
      <c r="J24" s="321"/>
      <c r="K24" s="321"/>
      <c r="L24" s="321"/>
      <c r="M24" s="321"/>
      <c r="N24" s="321"/>
      <c r="O24" s="321"/>
      <c r="P24" s="321"/>
      <c r="Q24" s="321"/>
      <c r="R24" s="321"/>
      <c r="S24" s="321"/>
      <c r="T24" s="321"/>
      <c r="U24" s="321"/>
      <c r="V24" s="321"/>
      <c r="W24" s="321"/>
      <c r="X24" s="321"/>
      <c r="Y24" s="321"/>
      <c r="Z24" s="321"/>
      <c r="AA24" s="322"/>
      <c r="AB24" s="323"/>
      <c r="AC24" s="324"/>
      <c r="AD24" s="336"/>
      <c r="AE24" s="336"/>
      <c r="AF24" s="336"/>
      <c r="AG24" s="336"/>
      <c r="AH24" s="336"/>
      <c r="AI24" s="336"/>
      <c r="AJ24" s="329"/>
      <c r="AK24" s="329"/>
      <c r="AL24" s="329"/>
      <c r="AM24" s="336"/>
      <c r="AN24" s="336"/>
      <c r="AO24" s="336"/>
      <c r="AP24" s="336"/>
      <c r="AQ24" s="336"/>
      <c r="AR24" s="337"/>
      <c r="AS24" s="314" t="str">
        <f t="shared" si="0"/>
        <v/>
      </c>
      <c r="AT24" s="315"/>
      <c r="AU24" s="315"/>
      <c r="AV24" s="315"/>
      <c r="AW24" s="315"/>
      <c r="AX24" s="315"/>
      <c r="AY24" s="315"/>
      <c r="AZ24" s="315"/>
      <c r="BA24" s="315"/>
      <c r="BB24" s="316"/>
    </row>
    <row r="25" spans="1:55" ht="23.1" customHeight="1">
      <c r="A25" s="339"/>
      <c r="B25" s="340"/>
      <c r="C25" s="341"/>
      <c r="D25" s="343"/>
      <c r="E25" s="340"/>
      <c r="F25" s="340"/>
      <c r="G25" s="321"/>
      <c r="H25" s="321"/>
      <c r="I25" s="321"/>
      <c r="J25" s="321"/>
      <c r="K25" s="321"/>
      <c r="L25" s="321"/>
      <c r="M25" s="321"/>
      <c r="N25" s="321"/>
      <c r="O25" s="321"/>
      <c r="P25" s="321"/>
      <c r="Q25" s="321"/>
      <c r="R25" s="321"/>
      <c r="S25" s="321"/>
      <c r="T25" s="321"/>
      <c r="U25" s="321"/>
      <c r="V25" s="321"/>
      <c r="W25" s="321"/>
      <c r="X25" s="321"/>
      <c r="Y25" s="321"/>
      <c r="Z25" s="321"/>
      <c r="AA25" s="329"/>
      <c r="AB25" s="323"/>
      <c r="AC25" s="324"/>
      <c r="AD25" s="336"/>
      <c r="AE25" s="336"/>
      <c r="AF25" s="336"/>
      <c r="AG25" s="336"/>
      <c r="AH25" s="336"/>
      <c r="AI25" s="336"/>
      <c r="AJ25" s="329"/>
      <c r="AK25" s="329"/>
      <c r="AL25" s="329"/>
      <c r="AM25" s="336"/>
      <c r="AN25" s="336"/>
      <c r="AO25" s="336"/>
      <c r="AP25" s="336"/>
      <c r="AQ25" s="336"/>
      <c r="AR25" s="337"/>
      <c r="AS25" s="314" t="str">
        <f t="shared" si="0"/>
        <v/>
      </c>
      <c r="AT25" s="315"/>
      <c r="AU25" s="315"/>
      <c r="AV25" s="315"/>
      <c r="AW25" s="315"/>
      <c r="AX25" s="315"/>
      <c r="AY25" s="315"/>
      <c r="AZ25" s="315"/>
      <c r="BA25" s="315"/>
      <c r="BB25" s="316"/>
    </row>
    <row r="26" spans="1:55" ht="23.1" customHeight="1">
      <c r="A26" s="339"/>
      <c r="B26" s="340"/>
      <c r="C26" s="341"/>
      <c r="D26" s="343"/>
      <c r="E26" s="340"/>
      <c r="F26" s="340"/>
      <c r="G26" s="321"/>
      <c r="H26" s="321"/>
      <c r="I26" s="321"/>
      <c r="J26" s="321"/>
      <c r="K26" s="321"/>
      <c r="L26" s="321"/>
      <c r="M26" s="321"/>
      <c r="N26" s="321"/>
      <c r="O26" s="321"/>
      <c r="P26" s="321"/>
      <c r="Q26" s="321"/>
      <c r="R26" s="321"/>
      <c r="S26" s="321"/>
      <c r="T26" s="321"/>
      <c r="U26" s="321"/>
      <c r="V26" s="321"/>
      <c r="W26" s="321"/>
      <c r="X26" s="321"/>
      <c r="Y26" s="321"/>
      <c r="Z26" s="321"/>
      <c r="AA26" s="322"/>
      <c r="AB26" s="323"/>
      <c r="AC26" s="324"/>
      <c r="AD26" s="336"/>
      <c r="AE26" s="336"/>
      <c r="AF26" s="336"/>
      <c r="AG26" s="336"/>
      <c r="AH26" s="336"/>
      <c r="AI26" s="336"/>
      <c r="AJ26" s="329"/>
      <c r="AK26" s="329"/>
      <c r="AL26" s="329"/>
      <c r="AM26" s="336"/>
      <c r="AN26" s="336"/>
      <c r="AO26" s="336"/>
      <c r="AP26" s="336"/>
      <c r="AQ26" s="336"/>
      <c r="AR26" s="337"/>
      <c r="AS26" s="314" t="str">
        <f t="shared" si="0"/>
        <v/>
      </c>
      <c r="AT26" s="315"/>
      <c r="AU26" s="315"/>
      <c r="AV26" s="315"/>
      <c r="AW26" s="315"/>
      <c r="AX26" s="315"/>
      <c r="AY26" s="315"/>
      <c r="AZ26" s="315"/>
      <c r="BA26" s="315"/>
      <c r="BB26" s="316"/>
    </row>
    <row r="27" spans="1:55" ht="23.1" customHeight="1">
      <c r="A27" s="339"/>
      <c r="B27" s="340"/>
      <c r="C27" s="341"/>
      <c r="D27" s="343"/>
      <c r="E27" s="340"/>
      <c r="F27" s="340"/>
      <c r="G27" s="321"/>
      <c r="H27" s="321"/>
      <c r="I27" s="321"/>
      <c r="J27" s="321"/>
      <c r="K27" s="321"/>
      <c r="L27" s="321"/>
      <c r="M27" s="321"/>
      <c r="N27" s="321"/>
      <c r="O27" s="321"/>
      <c r="P27" s="321"/>
      <c r="Q27" s="321"/>
      <c r="R27" s="321"/>
      <c r="S27" s="321"/>
      <c r="T27" s="321"/>
      <c r="U27" s="321"/>
      <c r="V27" s="321"/>
      <c r="W27" s="321"/>
      <c r="X27" s="321"/>
      <c r="Y27" s="321"/>
      <c r="Z27" s="321"/>
      <c r="AA27" s="329"/>
      <c r="AB27" s="323"/>
      <c r="AC27" s="324"/>
      <c r="AD27" s="336"/>
      <c r="AE27" s="336"/>
      <c r="AF27" s="336"/>
      <c r="AG27" s="336"/>
      <c r="AH27" s="336"/>
      <c r="AI27" s="336"/>
      <c r="AJ27" s="329"/>
      <c r="AK27" s="329"/>
      <c r="AL27" s="329"/>
      <c r="AM27" s="336"/>
      <c r="AN27" s="336"/>
      <c r="AO27" s="336"/>
      <c r="AP27" s="336"/>
      <c r="AQ27" s="336"/>
      <c r="AR27" s="337"/>
      <c r="AS27" s="314" t="str">
        <f t="shared" si="0"/>
        <v/>
      </c>
      <c r="AT27" s="315"/>
      <c r="AU27" s="315"/>
      <c r="AV27" s="315"/>
      <c r="AW27" s="315"/>
      <c r="AX27" s="315"/>
      <c r="AY27" s="315"/>
      <c r="AZ27" s="315"/>
      <c r="BA27" s="315"/>
      <c r="BB27" s="316"/>
    </row>
    <row r="28" spans="1:55" ht="23.1" customHeight="1">
      <c r="A28" s="339"/>
      <c r="B28" s="340"/>
      <c r="C28" s="341"/>
      <c r="D28" s="343"/>
      <c r="E28" s="340"/>
      <c r="F28" s="340"/>
      <c r="G28" s="321"/>
      <c r="H28" s="321"/>
      <c r="I28" s="321"/>
      <c r="J28" s="321"/>
      <c r="K28" s="321"/>
      <c r="L28" s="321"/>
      <c r="M28" s="321"/>
      <c r="N28" s="321"/>
      <c r="O28" s="321"/>
      <c r="P28" s="321"/>
      <c r="Q28" s="321"/>
      <c r="R28" s="321"/>
      <c r="S28" s="321"/>
      <c r="T28" s="321"/>
      <c r="U28" s="321"/>
      <c r="V28" s="321"/>
      <c r="W28" s="321"/>
      <c r="X28" s="321"/>
      <c r="Y28" s="321"/>
      <c r="Z28" s="321"/>
      <c r="AA28" s="322"/>
      <c r="AB28" s="323"/>
      <c r="AC28" s="324"/>
      <c r="AD28" s="336"/>
      <c r="AE28" s="336"/>
      <c r="AF28" s="336"/>
      <c r="AG28" s="336"/>
      <c r="AH28" s="336"/>
      <c r="AI28" s="336"/>
      <c r="AJ28" s="329"/>
      <c r="AK28" s="329"/>
      <c r="AL28" s="329"/>
      <c r="AM28" s="336"/>
      <c r="AN28" s="336"/>
      <c r="AO28" s="336"/>
      <c r="AP28" s="336"/>
      <c r="AQ28" s="336"/>
      <c r="AR28" s="337"/>
      <c r="AS28" s="314" t="str">
        <f t="shared" si="0"/>
        <v/>
      </c>
      <c r="AT28" s="315"/>
      <c r="AU28" s="315"/>
      <c r="AV28" s="315"/>
      <c r="AW28" s="315"/>
      <c r="AX28" s="315"/>
      <c r="AY28" s="315"/>
      <c r="AZ28" s="315"/>
      <c r="BA28" s="315"/>
      <c r="BB28" s="316"/>
    </row>
    <row r="29" spans="1:55" ht="23.1" customHeight="1">
      <c r="A29" s="394"/>
      <c r="B29" s="395"/>
      <c r="C29" s="396"/>
      <c r="D29" s="397"/>
      <c r="E29" s="395"/>
      <c r="F29" s="395"/>
      <c r="G29" s="404"/>
      <c r="H29" s="404"/>
      <c r="I29" s="404"/>
      <c r="J29" s="404"/>
      <c r="K29" s="404"/>
      <c r="L29" s="404"/>
      <c r="M29" s="404"/>
      <c r="N29" s="404"/>
      <c r="O29" s="404"/>
      <c r="P29" s="404"/>
      <c r="Q29" s="404"/>
      <c r="R29" s="404"/>
      <c r="S29" s="404"/>
      <c r="T29" s="404"/>
      <c r="U29" s="404"/>
      <c r="V29" s="404"/>
      <c r="W29" s="404"/>
      <c r="X29" s="404"/>
      <c r="Y29" s="404"/>
      <c r="Z29" s="404"/>
      <c r="AA29" s="367"/>
      <c r="AB29" s="368"/>
      <c r="AC29" s="369"/>
      <c r="AD29" s="357"/>
      <c r="AE29" s="357"/>
      <c r="AF29" s="357"/>
      <c r="AG29" s="357"/>
      <c r="AH29" s="357"/>
      <c r="AI29" s="357"/>
      <c r="AJ29" s="359"/>
      <c r="AK29" s="359"/>
      <c r="AL29" s="359"/>
      <c r="AM29" s="357"/>
      <c r="AN29" s="357"/>
      <c r="AO29" s="357"/>
      <c r="AP29" s="357"/>
      <c r="AQ29" s="357"/>
      <c r="AR29" s="358"/>
      <c r="AS29" s="351" t="str">
        <f t="shared" si="0"/>
        <v/>
      </c>
      <c r="AT29" s="352"/>
      <c r="AU29" s="352"/>
      <c r="AV29" s="352"/>
      <c r="AW29" s="352"/>
      <c r="AX29" s="352"/>
      <c r="AY29" s="352"/>
      <c r="AZ29" s="352"/>
      <c r="BA29" s="352"/>
      <c r="BB29" s="353"/>
    </row>
    <row r="30" spans="1:55" ht="23.1" customHeight="1" thickBot="1">
      <c r="A30" s="360" t="s">
        <v>32</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2"/>
      <c r="AS30" s="354" t="str">
        <f>IF(SUM(AS15:BB29)=0,"",SUM(AS15:BB29))</f>
        <v/>
      </c>
      <c r="AT30" s="354"/>
      <c r="AU30" s="354"/>
      <c r="AV30" s="354"/>
      <c r="AW30" s="354"/>
      <c r="AX30" s="354"/>
      <c r="AY30" s="354"/>
      <c r="AZ30" s="354"/>
      <c r="BA30" s="354"/>
      <c r="BB30" s="355"/>
    </row>
    <row r="31" spans="1:55" ht="23.1" customHeight="1" thickBot="1">
      <c r="A31" s="363" t="s">
        <v>20</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5"/>
      <c r="AS31" s="344" t="str">
        <f>AS30</f>
        <v/>
      </c>
      <c r="AT31" s="344"/>
      <c r="AU31" s="344"/>
      <c r="AV31" s="344"/>
      <c r="AW31" s="344"/>
      <c r="AX31" s="344"/>
      <c r="AY31" s="344"/>
      <c r="AZ31" s="344"/>
      <c r="BA31" s="344"/>
      <c r="BB31" s="345"/>
      <c r="BC31" s="4" t="s">
        <v>143</v>
      </c>
    </row>
    <row r="32" spans="1:55" ht="23.1" customHeight="1">
      <c r="A32" s="356" t="str">
        <f>①総括!A32</f>
        <v>10％対象額</v>
      </c>
      <c r="B32" s="356"/>
      <c r="C32" s="356"/>
      <c r="D32" s="356"/>
      <c r="E32" s="356"/>
      <c r="F32" s="356"/>
      <c r="G32" s="356"/>
      <c r="H32" s="356"/>
      <c r="I32" s="366" t="str">
        <f>IFERROR(IF(OR(AA32="*",AS32="*"),AS30,AS30-AA32-AS32),"")</f>
        <v/>
      </c>
      <c r="J32" s="366"/>
      <c r="K32" s="366"/>
      <c r="L32" s="366"/>
      <c r="M32" s="366"/>
      <c r="N32" s="366"/>
      <c r="O32" s="366"/>
      <c r="P32" s="366"/>
      <c r="Q32" s="366"/>
      <c r="R32" s="366"/>
      <c r="S32" s="356" t="str">
        <f>①総括!N32</f>
        <v>8%対象額</v>
      </c>
      <c r="T32" s="370"/>
      <c r="U32" s="370"/>
      <c r="V32" s="370"/>
      <c r="W32" s="370"/>
      <c r="X32" s="370"/>
      <c r="Y32" s="370"/>
      <c r="Z32" s="370"/>
      <c r="AA32" s="366" t="str">
        <f>IF(AS30="","",SUMIF($AA$15:$AC$29,"軽",$AS$15:$BB$29))</f>
        <v/>
      </c>
      <c r="AB32" s="366"/>
      <c r="AC32" s="366"/>
      <c r="AD32" s="366"/>
      <c r="AE32" s="366"/>
      <c r="AF32" s="366"/>
      <c r="AG32" s="366"/>
      <c r="AH32" s="366"/>
      <c r="AI32" s="366"/>
      <c r="AJ32" s="366"/>
      <c r="AK32" s="356" t="str">
        <f>①総括!AB32</f>
        <v>非課税対象額</v>
      </c>
      <c r="AL32" s="356"/>
      <c r="AM32" s="356"/>
      <c r="AN32" s="356"/>
      <c r="AO32" s="356"/>
      <c r="AP32" s="356"/>
      <c r="AQ32" s="356"/>
      <c r="AR32" s="356"/>
      <c r="AS32" s="366" t="str">
        <f>IF(AS30="","",SUMIF($AA$15:$AC$29,"非",$AS$15:$BB$29))</f>
        <v/>
      </c>
      <c r="AT32" s="366"/>
      <c r="AU32" s="366"/>
      <c r="AV32" s="366"/>
      <c r="AW32" s="366"/>
      <c r="AX32" s="366"/>
      <c r="AY32" s="366"/>
      <c r="AZ32" s="366"/>
      <c r="BA32" s="366"/>
      <c r="BB32" s="366"/>
      <c r="BC32" s="94" t="str">
        <f>IFERROR(I32+AA32+AS32,"")</f>
        <v/>
      </c>
    </row>
    <row r="33" spans="1:54" ht="17.100000000000001" customHeight="1">
      <c r="A33" s="304" t="s">
        <v>7</v>
      </c>
      <c r="B33" s="304"/>
      <c r="C33" s="304"/>
      <c r="D33" s="393" t="s">
        <v>33</v>
      </c>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row>
    <row r="34" spans="1:54" ht="17.100000000000001" customHeight="1">
      <c r="A34" s="391"/>
      <c r="B34" s="391"/>
      <c r="C34" s="391"/>
      <c r="D34" s="392" t="s">
        <v>34</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row>
    <row r="35" spans="1:54" ht="15.9" customHeight="1">
      <c r="A35" s="398" t="s">
        <v>176</v>
      </c>
      <c r="B35" s="398"/>
      <c r="C35" s="399"/>
      <c r="D35" s="246" t="s">
        <v>6</v>
      </c>
      <c r="E35" s="247"/>
      <c r="F35" s="247"/>
      <c r="G35" s="247"/>
      <c r="H35" s="247"/>
      <c r="I35" s="247"/>
      <c r="J35" s="247"/>
      <c r="K35" s="247"/>
      <c r="L35" s="248"/>
      <c r="M35" s="371" t="s">
        <v>11</v>
      </c>
      <c r="N35" s="372"/>
      <c r="O35" s="372"/>
      <c r="P35" s="372"/>
      <c r="Q35" s="372"/>
      <c r="R35" s="372"/>
      <c r="S35" s="372"/>
      <c r="T35" s="372"/>
      <c r="U35" s="373"/>
      <c r="V35" s="371" t="s">
        <v>0</v>
      </c>
      <c r="W35" s="372"/>
      <c r="X35" s="372"/>
      <c r="Y35" s="372"/>
      <c r="Z35" s="372"/>
      <c r="AA35" s="372"/>
      <c r="AB35" s="372"/>
      <c r="AC35" s="372"/>
      <c r="AD35" s="373"/>
      <c r="AE35" s="371" t="s">
        <v>1</v>
      </c>
      <c r="AF35" s="372"/>
      <c r="AG35" s="372"/>
      <c r="AH35" s="372"/>
      <c r="AI35" s="372"/>
      <c r="AJ35" s="372"/>
      <c r="AK35" s="372"/>
      <c r="AL35" s="372"/>
      <c r="AM35" s="373"/>
      <c r="AN35" s="371" t="s">
        <v>2</v>
      </c>
      <c r="AO35" s="372"/>
      <c r="AP35" s="372"/>
      <c r="AQ35" s="372"/>
      <c r="AR35" s="372"/>
      <c r="AS35" s="372"/>
      <c r="AT35" s="372"/>
      <c r="AU35" s="372"/>
      <c r="AV35" s="372"/>
      <c r="AW35" s="372"/>
      <c r="AX35" s="372"/>
      <c r="AY35" s="372"/>
      <c r="AZ35" s="372"/>
      <c r="BA35" s="372"/>
      <c r="BB35" s="373"/>
    </row>
    <row r="36" spans="1:54" ht="35.1" customHeight="1" thickBot="1">
      <c r="A36" s="400"/>
      <c r="B36" s="400"/>
      <c r="C36" s="401"/>
      <c r="D36" s="379"/>
      <c r="E36" s="380"/>
      <c r="F36" s="380"/>
      <c r="G36" s="380"/>
      <c r="H36" s="380"/>
      <c r="I36" s="380"/>
      <c r="J36" s="380"/>
      <c r="K36" s="380"/>
      <c r="L36" s="381"/>
      <c r="M36" s="379"/>
      <c r="N36" s="380"/>
      <c r="O36" s="380"/>
      <c r="P36" s="380"/>
      <c r="Q36" s="380"/>
      <c r="R36" s="380"/>
      <c r="S36" s="380"/>
      <c r="T36" s="380"/>
      <c r="U36" s="381"/>
      <c r="V36" s="379"/>
      <c r="W36" s="380"/>
      <c r="X36" s="380"/>
      <c r="Y36" s="380"/>
      <c r="Z36" s="380"/>
      <c r="AA36" s="380"/>
      <c r="AB36" s="380"/>
      <c r="AC36" s="380"/>
      <c r="AD36" s="381"/>
      <c r="AE36" s="387"/>
      <c r="AF36" s="382"/>
      <c r="AG36" s="382"/>
      <c r="AH36" s="382"/>
      <c r="AI36" s="382"/>
      <c r="AJ36" s="382"/>
      <c r="AK36" s="382"/>
      <c r="AL36" s="382"/>
      <c r="AM36" s="383"/>
      <c r="AN36" s="387"/>
      <c r="AO36" s="382"/>
      <c r="AP36" s="382"/>
      <c r="AQ36" s="382"/>
      <c r="AR36" s="382"/>
      <c r="AS36" s="382"/>
      <c r="AT36" s="382"/>
      <c r="AU36" s="382"/>
      <c r="AV36" s="382"/>
      <c r="AW36" s="382"/>
      <c r="AX36" s="382"/>
      <c r="AY36" s="382"/>
      <c r="AZ36" s="382"/>
      <c r="BA36" s="382"/>
      <c r="BB36" s="383"/>
    </row>
    <row r="37" spans="1:54" ht="35.1" customHeight="1" thickBot="1">
      <c r="A37" s="402"/>
      <c r="B37" s="402"/>
      <c r="C37" s="403"/>
      <c r="D37" s="374" t="s">
        <v>5</v>
      </c>
      <c r="E37" s="375"/>
      <c r="F37" s="375"/>
      <c r="G37" s="375"/>
      <c r="H37" s="375"/>
      <c r="I37" s="375"/>
      <c r="J37" s="375"/>
      <c r="K37" s="375"/>
      <c r="L37" s="375"/>
      <c r="M37" s="375"/>
      <c r="N37" s="375"/>
      <c r="O37" s="375"/>
      <c r="P37" s="376"/>
      <c r="Q37" s="377"/>
      <c r="R37" s="377"/>
      <c r="S37" s="377"/>
      <c r="T37" s="377"/>
      <c r="U37" s="377"/>
      <c r="V37" s="377"/>
      <c r="W37" s="377"/>
      <c r="X37" s="377"/>
      <c r="Y37" s="377"/>
      <c r="Z37" s="377"/>
      <c r="AA37" s="377"/>
      <c r="AB37" s="377"/>
      <c r="AC37" s="377"/>
      <c r="AD37" s="378"/>
      <c r="AE37" s="388" t="s">
        <v>4</v>
      </c>
      <c r="AF37" s="389"/>
      <c r="AG37" s="389"/>
      <c r="AH37" s="389"/>
      <c r="AI37" s="389"/>
      <c r="AJ37" s="389"/>
      <c r="AK37" s="389"/>
      <c r="AL37" s="389"/>
      <c r="AM37" s="390"/>
      <c r="AN37" s="2"/>
      <c r="AO37" s="386"/>
      <c r="AP37" s="386"/>
      <c r="AQ37" s="386"/>
      <c r="AR37" s="386"/>
      <c r="AS37" s="386"/>
      <c r="AT37" s="386"/>
      <c r="AU37" s="386"/>
      <c r="AV37" s="386"/>
      <c r="AW37" s="386"/>
      <c r="AX37" s="386"/>
      <c r="AY37" s="386"/>
      <c r="AZ37" s="3"/>
      <c r="BA37" s="384" t="s">
        <v>3</v>
      </c>
      <c r="BB37" s="385"/>
    </row>
    <row r="38" spans="1:54" ht="8.4" customHeight="1" thickBo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sheetData>
  <mergeCells count="195">
    <mergeCell ref="AM13:AR13"/>
    <mergeCell ref="AS13:BB13"/>
    <mergeCell ref="A13:F13"/>
    <mergeCell ref="G13:AL13"/>
    <mergeCell ref="AD25:AI25"/>
    <mergeCell ref="AD26:AI26"/>
    <mergeCell ref="AD17:AI17"/>
    <mergeCell ref="AD18:AI18"/>
    <mergeCell ref="AD19:AI19"/>
    <mergeCell ref="AD20:AI20"/>
    <mergeCell ref="AD21:AI21"/>
    <mergeCell ref="AD22:AI22"/>
    <mergeCell ref="A20:C20"/>
    <mergeCell ref="D20:F20"/>
    <mergeCell ref="A21:C21"/>
    <mergeCell ref="D21:F21"/>
    <mergeCell ref="AD23:AI23"/>
    <mergeCell ref="AD24:AI24"/>
    <mergeCell ref="A19:C19"/>
    <mergeCell ref="AJ17:AL17"/>
    <mergeCell ref="AJ18:AL18"/>
    <mergeCell ref="AJ19:AL19"/>
    <mergeCell ref="AJ20:AL20"/>
    <mergeCell ref="AM16:AR16"/>
    <mergeCell ref="B7:X7"/>
    <mergeCell ref="A3:E3"/>
    <mergeCell ref="F3:J3"/>
    <mergeCell ref="AH8:BB8"/>
    <mergeCell ref="AC9:AG9"/>
    <mergeCell ref="AC7:AG7"/>
    <mergeCell ref="AC10:AG10"/>
    <mergeCell ref="AI9:AZ9"/>
    <mergeCell ref="AI7:BB7"/>
    <mergeCell ref="AI10:AJ10"/>
    <mergeCell ref="AK10:BB10"/>
    <mergeCell ref="R9:T9"/>
    <mergeCell ref="E9:J9"/>
    <mergeCell ref="M9:O9"/>
    <mergeCell ref="AE37:AM37"/>
    <mergeCell ref="A34:C34"/>
    <mergeCell ref="A23:C23"/>
    <mergeCell ref="D23:F23"/>
    <mergeCell ref="A22:C22"/>
    <mergeCell ref="A24:C24"/>
    <mergeCell ref="D24:F24"/>
    <mergeCell ref="D22:F22"/>
    <mergeCell ref="A27:C27"/>
    <mergeCell ref="D27:F27"/>
    <mergeCell ref="D34:BB34"/>
    <mergeCell ref="A33:C33"/>
    <mergeCell ref="D33:BB33"/>
    <mergeCell ref="A28:C28"/>
    <mergeCell ref="D28:F28"/>
    <mergeCell ref="A29:C29"/>
    <mergeCell ref="D29:F29"/>
    <mergeCell ref="A35:C37"/>
    <mergeCell ref="D35:L35"/>
    <mergeCell ref="M35:U35"/>
    <mergeCell ref="G28:Z28"/>
    <mergeCell ref="G29:Z29"/>
    <mergeCell ref="AA22:AC22"/>
    <mergeCell ref="AA23:AC23"/>
    <mergeCell ref="V35:AD35"/>
    <mergeCell ref="D37:O37"/>
    <mergeCell ref="P37:T37"/>
    <mergeCell ref="U37:Y37"/>
    <mergeCell ref="Z37:AD37"/>
    <mergeCell ref="AE35:AM35"/>
    <mergeCell ref="AN35:BB35"/>
    <mergeCell ref="D36:F36"/>
    <mergeCell ref="G36:I36"/>
    <mergeCell ref="J36:L36"/>
    <mergeCell ref="M36:O36"/>
    <mergeCell ref="P36:R36"/>
    <mergeCell ref="AS36:AW36"/>
    <mergeCell ref="AX36:BB36"/>
    <mergeCell ref="S36:U36"/>
    <mergeCell ref="BA37:BB37"/>
    <mergeCell ref="AO37:AY37"/>
    <mergeCell ref="AE36:AG36"/>
    <mergeCell ref="V36:X36"/>
    <mergeCell ref="Y36:AA36"/>
    <mergeCell ref="AB36:AD36"/>
    <mergeCell ref="AH36:AJ36"/>
    <mergeCell ref="AK36:AM36"/>
    <mergeCell ref="AN36:AR36"/>
    <mergeCell ref="AS32:BB32"/>
    <mergeCell ref="G20:Z20"/>
    <mergeCell ref="G21:Z21"/>
    <mergeCell ref="G22:Z22"/>
    <mergeCell ref="G23:Z23"/>
    <mergeCell ref="G24:Z24"/>
    <mergeCell ref="G25:Z25"/>
    <mergeCell ref="G26:Z26"/>
    <mergeCell ref="AA20:AC20"/>
    <mergeCell ref="AA21:AC21"/>
    <mergeCell ref="AA24:AC24"/>
    <mergeCell ref="AA25:AC25"/>
    <mergeCell ref="AA26:AC26"/>
    <mergeCell ref="AA27:AC27"/>
    <mergeCell ref="AA28:AC28"/>
    <mergeCell ref="AA29:AC29"/>
    <mergeCell ref="A32:H32"/>
    <mergeCell ref="I32:R32"/>
    <mergeCell ref="S32:Z32"/>
    <mergeCell ref="AA32:AJ32"/>
    <mergeCell ref="A26:C26"/>
    <mergeCell ref="D26:F26"/>
    <mergeCell ref="A25:C25"/>
    <mergeCell ref="D25:F25"/>
    <mergeCell ref="AK32:AR32"/>
    <mergeCell ref="AM20:AR20"/>
    <mergeCell ref="AM21:AR21"/>
    <mergeCell ref="AM22:AR22"/>
    <mergeCell ref="AD27:AI27"/>
    <mergeCell ref="AD28:AI28"/>
    <mergeCell ref="AD29:AI29"/>
    <mergeCell ref="G27:Z27"/>
    <mergeCell ref="AM27:AR27"/>
    <mergeCell ref="AM28:AR28"/>
    <mergeCell ref="AM29:AR29"/>
    <mergeCell ref="AJ25:AL25"/>
    <mergeCell ref="AJ26:AL26"/>
    <mergeCell ref="AJ27:AL27"/>
    <mergeCell ref="AJ28:AL28"/>
    <mergeCell ref="AJ29:AL29"/>
    <mergeCell ref="AM23:AR23"/>
    <mergeCell ref="AM24:AR24"/>
    <mergeCell ref="AJ23:AL23"/>
    <mergeCell ref="AJ24:AL24"/>
    <mergeCell ref="A30:AR30"/>
    <mergeCell ref="A31:AR31"/>
    <mergeCell ref="AM25:AR25"/>
    <mergeCell ref="AM26:AR26"/>
    <mergeCell ref="AS31:BB31"/>
    <mergeCell ref="AS14:BB14"/>
    <mergeCell ref="AS15:BB15"/>
    <mergeCell ref="AS16:BB16"/>
    <mergeCell ref="AS17:BB17"/>
    <mergeCell ref="AS18:BB18"/>
    <mergeCell ref="AS19:BB19"/>
    <mergeCell ref="AS20:BB20"/>
    <mergeCell ref="AS21:BB21"/>
    <mergeCell ref="AS22:BB22"/>
    <mergeCell ref="AS25:BB25"/>
    <mergeCell ref="AS26:BB26"/>
    <mergeCell ref="AS27:BB27"/>
    <mergeCell ref="AS28:BB28"/>
    <mergeCell ref="AS29:BB29"/>
    <mergeCell ref="AS30:BB30"/>
    <mergeCell ref="AM17:AR17"/>
    <mergeCell ref="AM18:AR18"/>
    <mergeCell ref="AM19:AR19"/>
    <mergeCell ref="A14:C14"/>
    <mergeCell ref="A16:C16"/>
    <mergeCell ref="AM14:AR14"/>
    <mergeCell ref="D18:F18"/>
    <mergeCell ref="D19:F19"/>
    <mergeCell ref="A18:C18"/>
    <mergeCell ref="D17:F17"/>
    <mergeCell ref="AD14:AI14"/>
    <mergeCell ref="AA18:AC18"/>
    <mergeCell ref="AA17:AC17"/>
    <mergeCell ref="AA16:AC16"/>
    <mergeCell ref="AA15:AC15"/>
    <mergeCell ref="AA14:AC14"/>
    <mergeCell ref="AD15:AI15"/>
    <mergeCell ref="AD16:AI16"/>
    <mergeCell ref="A17:C17"/>
    <mergeCell ref="D16:F16"/>
    <mergeCell ref="AJ16:AL16"/>
    <mergeCell ref="A1:BB1"/>
    <mergeCell ref="AS23:BB23"/>
    <mergeCell ref="AS24:BB24"/>
    <mergeCell ref="AJ14:AL14"/>
    <mergeCell ref="AJ15:AL15"/>
    <mergeCell ref="G14:Z14"/>
    <mergeCell ref="G15:Z15"/>
    <mergeCell ref="G16:Z16"/>
    <mergeCell ref="G17:Z17"/>
    <mergeCell ref="G18:Z18"/>
    <mergeCell ref="G19:Z19"/>
    <mergeCell ref="AA19:AC19"/>
    <mergeCell ref="AM15:AR15"/>
    <mergeCell ref="AX3:BA3"/>
    <mergeCell ref="P4:AO4"/>
    <mergeCell ref="U9:V9"/>
    <mergeCell ref="P9:Q9"/>
    <mergeCell ref="K9:L9"/>
    <mergeCell ref="AJ21:AL21"/>
    <mergeCell ref="AJ22:AL22"/>
    <mergeCell ref="A12:BB12"/>
    <mergeCell ref="D14:F14"/>
    <mergeCell ref="A15:C15"/>
    <mergeCell ref="D15:F15"/>
  </mergeCells>
  <phoneticPr fontId="2"/>
  <conditionalFormatting sqref="AA15:AA29">
    <cfRule type="containsText" dxfId="8" priority="2" operator="containsText" text="不">
      <formula>NOT(ISERROR(SEARCH("不",AA15)))</formula>
    </cfRule>
    <cfRule type="containsText" dxfId="7" priority="3" operator="containsText" text="軽">
      <formula>NOT(ISERROR(SEARCH("軽",AA15)))</formula>
    </cfRule>
  </conditionalFormatting>
  <dataValidations count="3">
    <dataValidation imeMode="off" allowBlank="1" showInputMessage="1" showErrorMessage="1" sqref="AM15:AM29 AD15:AD29 A15:F29" xr:uid="{CD82CA2A-BC48-4273-A78C-624006A620E9}"/>
    <dataValidation imeMode="on" allowBlank="1" showInputMessage="1" showErrorMessage="1" sqref="AJ15:AJ29 G15:G29 AS13" xr:uid="{C5EBCC89-236E-41D7-83E6-DE351977503F}"/>
    <dataValidation type="list" imeMode="on" allowBlank="1" showInputMessage="1" sqref="AA15:AC29" xr:uid="{56401B88-1A62-4E1A-969E-B1361E635EED}">
      <formula1>"軽,非"</formula1>
    </dataValidation>
  </dataValidations>
  <printOptions horizontalCentered="1"/>
  <pageMargins left="0.47244094488188981" right="0.47244094488188981" top="1.1023622047244095" bottom="0.19685039370078741" header="0.51181102362204722" footer="0.11811023622047245"/>
  <pageSetup paperSize="9" scale="97"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88FBA3A-D9B6-4784-A7C5-3B2E13CE9EF8}">
            <xm:f>①総括!$AA$11=""</xm:f>
            <x14:dxf>
              <fill>
                <patternFill>
                  <bgColor rgb="FFFFFF00"/>
                </patternFill>
              </fill>
            </x14:dxf>
          </x14:cfRule>
          <xm:sqref>AK10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8" tint="-0.249977111117893"/>
  </sheetPr>
  <dimension ref="A1:BC38"/>
  <sheetViews>
    <sheetView showGridLines="0" zoomScaleNormal="100" zoomScaleSheetLayoutView="70" workbookViewId="0">
      <selection activeCell="E9" sqref="E9:J9"/>
    </sheetView>
  </sheetViews>
  <sheetFormatPr defaultRowHeight="13.2"/>
  <cols>
    <col min="1" max="54" width="1.77734375" customWidth="1"/>
    <col min="55" max="55" width="15.44140625" customWidth="1"/>
    <col min="56" max="57" width="2.6640625" customWidth="1"/>
  </cols>
  <sheetData>
    <row r="1" spans="1:54" ht="39" customHeight="1" thickBot="1">
      <c r="A1" s="312" t="s">
        <v>69</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row>
    <row r="2" spans="1:54" ht="8.4"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row>
    <row r="3" spans="1:54" ht="18" customHeight="1">
      <c r="A3" s="405" t="s">
        <v>77</v>
      </c>
      <c r="B3" s="405"/>
      <c r="C3" s="405"/>
      <c r="D3" s="405"/>
      <c r="E3" s="405"/>
      <c r="F3" s="406"/>
      <c r="G3" s="406"/>
      <c r="H3" s="406"/>
      <c r="I3" s="406"/>
      <c r="J3" s="406"/>
      <c r="AX3" s="327"/>
      <c r="AY3" s="327"/>
      <c r="AZ3" s="327"/>
      <c r="BA3" s="327"/>
    </row>
    <row r="4" spans="1:54" ht="30" customHeight="1" thickBot="1">
      <c r="A4" s="6"/>
      <c r="B4" s="5"/>
      <c r="C4" s="5"/>
      <c r="D4" s="5"/>
      <c r="E4" s="5"/>
      <c r="F4" s="5"/>
      <c r="G4" s="5"/>
      <c r="H4" s="5"/>
      <c r="I4" s="5"/>
      <c r="J4" s="5"/>
      <c r="K4" s="5"/>
      <c r="L4" s="5"/>
      <c r="M4" s="5"/>
      <c r="N4" s="5"/>
      <c r="O4" s="5"/>
      <c r="P4" s="421" t="s">
        <v>47</v>
      </c>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5"/>
      <c r="AQ4" s="5"/>
      <c r="AR4" s="5"/>
      <c r="AS4" s="5"/>
      <c r="AT4" s="5"/>
      <c r="AU4" s="5"/>
      <c r="AV4" s="5"/>
      <c r="AW4" s="5"/>
      <c r="AX4" s="5"/>
      <c r="AY4" s="5"/>
      <c r="AZ4" s="5"/>
      <c r="BA4" s="5"/>
      <c r="BB4" s="5"/>
    </row>
    <row r="5" spans="1:54" ht="14.1" customHeight="1"/>
    <row r="6" spans="1:54" ht="14.1" customHeight="1"/>
    <row r="7" spans="1:54" ht="19.649999999999999" customHeight="1">
      <c r="B7" s="257" t="s">
        <v>18</v>
      </c>
      <c r="C7" s="257"/>
      <c r="D7" s="257"/>
      <c r="E7" s="257"/>
      <c r="F7" s="257"/>
      <c r="G7" s="257"/>
      <c r="H7" s="257"/>
      <c r="I7" s="257"/>
      <c r="J7" s="257"/>
      <c r="K7" s="257"/>
      <c r="L7" s="257"/>
      <c r="M7" s="257"/>
      <c r="N7" s="257"/>
      <c r="O7" s="257"/>
      <c r="P7" s="257"/>
      <c r="Q7" s="257"/>
      <c r="R7" s="257"/>
      <c r="S7" s="257"/>
      <c r="T7" s="257"/>
      <c r="U7" s="257"/>
      <c r="V7" s="257"/>
      <c r="W7" s="257"/>
      <c r="X7" s="257"/>
      <c r="AC7" s="258" t="s">
        <v>136</v>
      </c>
      <c r="AD7" s="258"/>
      <c r="AE7" s="258"/>
      <c r="AF7" s="258"/>
      <c r="AG7" s="258"/>
      <c r="AI7" s="283" t="str">
        <f>IF(①総括!Z5="","",①総括!Z5)</f>
        <v/>
      </c>
      <c r="AJ7" s="283"/>
      <c r="AK7" s="283"/>
      <c r="AL7" s="283"/>
      <c r="AM7" s="283"/>
      <c r="AN7" s="283"/>
      <c r="AO7" s="283"/>
      <c r="AP7" s="283"/>
      <c r="AQ7" s="283"/>
      <c r="AR7" s="283"/>
      <c r="AS7" s="283"/>
      <c r="AT7" s="283"/>
      <c r="AU7" s="283"/>
      <c r="AV7" s="283"/>
      <c r="AW7" s="283"/>
      <c r="AX7" s="283"/>
      <c r="AY7" s="283"/>
      <c r="AZ7" s="283"/>
      <c r="BA7" s="283"/>
      <c r="BB7" s="283"/>
    </row>
    <row r="8" spans="1:54" ht="19.649999999999999" customHeight="1">
      <c r="AC8" s="16"/>
      <c r="AD8" s="16"/>
      <c r="AE8" s="16"/>
      <c r="AF8" s="16"/>
      <c r="AG8" s="9"/>
      <c r="AH8" s="283"/>
      <c r="AI8" s="283"/>
      <c r="AJ8" s="283"/>
      <c r="AK8" s="283"/>
      <c r="AL8" s="283"/>
      <c r="AM8" s="283"/>
      <c r="AN8" s="283"/>
      <c r="AO8" s="283"/>
      <c r="AP8" s="283"/>
      <c r="AQ8" s="283"/>
      <c r="AR8" s="283"/>
      <c r="AS8" s="283"/>
      <c r="AT8" s="283"/>
      <c r="AU8" s="283"/>
      <c r="AV8" s="283"/>
      <c r="AW8" s="283"/>
      <c r="AX8" s="283"/>
      <c r="AY8" s="283"/>
      <c r="AZ8" s="283"/>
      <c r="BA8" s="283"/>
      <c r="BB8" s="283"/>
    </row>
    <row r="9" spans="1:54" ht="19.649999999999999" customHeight="1">
      <c r="E9" s="311" t="str">
        <f>IF(①総括!D7="","",①総括!D7)</f>
        <v/>
      </c>
      <c r="F9" s="311"/>
      <c r="G9" s="311"/>
      <c r="H9" s="311"/>
      <c r="I9" s="311"/>
      <c r="J9" s="311"/>
      <c r="K9" s="258" t="s">
        <v>19</v>
      </c>
      <c r="L9" s="258"/>
      <c r="M9" s="311" t="str">
        <f>IF(①総括!J7="","",①総括!J7)</f>
        <v/>
      </c>
      <c r="N9" s="311"/>
      <c r="O9" s="311"/>
      <c r="P9" s="258" t="s">
        <v>8</v>
      </c>
      <c r="Q9" s="258"/>
      <c r="R9" s="311">
        <f>①総括!N7</f>
        <v>20</v>
      </c>
      <c r="S9" s="311"/>
      <c r="T9" s="311"/>
      <c r="U9" s="258" t="s">
        <v>9</v>
      </c>
      <c r="V9" s="258"/>
      <c r="AC9" s="258" t="s">
        <v>135</v>
      </c>
      <c r="AD9" s="258"/>
      <c r="AE9" s="258"/>
      <c r="AF9" s="258"/>
      <c r="AG9" s="258"/>
      <c r="AI9" s="257" t="str">
        <f>IF(①総括!Z7="","",①総括!Z7)</f>
        <v/>
      </c>
      <c r="AJ9" s="257"/>
      <c r="AK9" s="257"/>
      <c r="AL9" s="257"/>
      <c r="AM9" s="257"/>
      <c r="AN9" s="257"/>
      <c r="AO9" s="257"/>
      <c r="AP9" s="257"/>
      <c r="AQ9" s="257"/>
      <c r="AR9" s="257"/>
      <c r="AS9" s="257"/>
      <c r="AT9" s="257"/>
      <c r="AU9" s="257"/>
      <c r="AV9" s="257"/>
      <c r="AW9" s="257"/>
      <c r="AX9" s="257"/>
      <c r="AY9" s="257"/>
      <c r="AZ9" s="257"/>
      <c r="BA9" s="9" t="s">
        <v>3</v>
      </c>
      <c r="BB9" s="9"/>
    </row>
    <row r="10" spans="1:54" ht="26.1" customHeight="1">
      <c r="E10" s="82"/>
      <c r="F10" s="82"/>
      <c r="G10" s="82"/>
      <c r="H10" s="82"/>
      <c r="I10" s="82"/>
      <c r="J10" s="82"/>
      <c r="K10" s="8"/>
      <c r="L10" s="8"/>
      <c r="M10" s="82"/>
      <c r="N10" s="82"/>
      <c r="O10" s="82"/>
      <c r="P10" s="8"/>
      <c r="Q10" s="8"/>
      <c r="R10" s="82"/>
      <c r="S10" s="82"/>
      <c r="T10" s="82"/>
      <c r="U10" s="8"/>
      <c r="V10" s="8"/>
      <c r="AC10" s="407" t="s">
        <v>132</v>
      </c>
      <c r="AD10" s="407"/>
      <c r="AE10" s="407"/>
      <c r="AF10" s="407"/>
      <c r="AG10" s="407"/>
      <c r="AI10" s="408" t="s">
        <v>128</v>
      </c>
      <c r="AJ10" s="408"/>
      <c r="AK10" s="409" t="str">
        <f>IF(①総括!AA11="","",①総括!AA11)</f>
        <v/>
      </c>
      <c r="AL10" s="409"/>
      <c r="AM10" s="409"/>
      <c r="AN10" s="409"/>
      <c r="AO10" s="409"/>
      <c r="AP10" s="409"/>
      <c r="AQ10" s="409"/>
      <c r="AR10" s="409"/>
      <c r="AS10" s="409"/>
      <c r="AT10" s="409"/>
      <c r="AU10" s="409"/>
      <c r="AV10" s="409"/>
      <c r="AW10" s="409"/>
      <c r="AX10" s="409"/>
      <c r="AY10" s="409"/>
      <c r="AZ10" s="409"/>
      <c r="BA10" s="409"/>
      <c r="BB10" s="409"/>
    </row>
    <row r="11" spans="1:54" ht="3" customHeight="1">
      <c r="E11" s="8"/>
      <c r="F11" s="8"/>
      <c r="G11" s="8"/>
      <c r="H11" s="8"/>
      <c r="I11" s="8"/>
      <c r="J11" s="8"/>
      <c r="K11" s="8"/>
      <c r="L11" s="8"/>
      <c r="M11" s="8"/>
      <c r="N11" s="8"/>
      <c r="O11" s="8"/>
      <c r="P11" s="8"/>
      <c r="Q11" s="8"/>
      <c r="R11" s="8"/>
      <c r="S11" s="8"/>
      <c r="T11" s="8"/>
      <c r="U11" s="8"/>
      <c r="V11" s="8"/>
      <c r="AC11" s="12"/>
      <c r="AD11" s="12"/>
      <c r="AE11" s="12"/>
      <c r="AF11" s="12"/>
    </row>
    <row r="12" spans="1:54" ht="15" customHeight="1" thickBot="1">
      <c r="A12" s="330" t="str">
        <f>①総括!A14</f>
        <v>※金額は税抜きで記載し、軽減税率及び非課税対象等がある場合は明記すること。特に記載がない場合にはすべて消費税10％とする。</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row>
    <row r="13" spans="1:54" ht="35.1" customHeight="1">
      <c r="A13" s="24"/>
      <c r="B13" s="447" t="s">
        <v>15</v>
      </c>
      <c r="C13" s="447"/>
      <c r="D13" s="447"/>
      <c r="E13" s="447"/>
      <c r="F13" s="447"/>
      <c r="G13" s="447"/>
      <c r="H13" s="447"/>
      <c r="I13" s="447"/>
      <c r="J13" s="447"/>
      <c r="K13" s="447"/>
      <c r="L13" s="447"/>
      <c r="M13" s="25"/>
      <c r="N13" s="424"/>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43" t="s">
        <v>83</v>
      </c>
      <c r="AN13" s="444"/>
      <c r="AO13" s="444"/>
      <c r="AP13" s="444"/>
      <c r="AQ13" s="444"/>
      <c r="AR13" s="444"/>
      <c r="AS13" s="445"/>
      <c r="AT13" s="445"/>
      <c r="AU13" s="445"/>
      <c r="AV13" s="445"/>
      <c r="AW13" s="445"/>
      <c r="AX13" s="445"/>
      <c r="AY13" s="445"/>
      <c r="AZ13" s="445"/>
      <c r="BA13" s="445"/>
      <c r="BB13" s="446"/>
    </row>
    <row r="14" spans="1:54" ht="29.85" customHeight="1">
      <c r="A14" s="26"/>
      <c r="B14" s="431" t="s">
        <v>174</v>
      </c>
      <c r="C14" s="431"/>
      <c r="D14" s="431"/>
      <c r="E14" s="431"/>
      <c r="F14" s="431"/>
      <c r="G14" s="431"/>
      <c r="H14" s="431"/>
      <c r="I14" s="431"/>
      <c r="J14" s="431"/>
      <c r="K14" s="431"/>
      <c r="L14" s="431"/>
      <c r="M14" s="27"/>
      <c r="N14" s="469"/>
      <c r="O14" s="470"/>
      <c r="P14" s="470"/>
      <c r="Q14" s="470"/>
      <c r="R14" s="470"/>
      <c r="S14" s="470"/>
      <c r="T14" s="470"/>
      <c r="U14" s="470"/>
      <c r="V14" s="470"/>
      <c r="W14" s="470"/>
      <c r="X14" s="470"/>
      <c r="Y14" s="470"/>
      <c r="Z14" s="470"/>
      <c r="AA14" s="470"/>
      <c r="AB14" s="471" t="s">
        <v>175</v>
      </c>
      <c r="AC14" s="472"/>
      <c r="AD14" s="472"/>
      <c r="AE14" s="472"/>
      <c r="AF14" s="473"/>
      <c r="AG14" s="470"/>
      <c r="AH14" s="470"/>
      <c r="AI14" s="470"/>
      <c r="AJ14" s="470"/>
      <c r="AK14" s="470"/>
      <c r="AL14" s="474"/>
      <c r="AM14" s="449" t="s">
        <v>80</v>
      </c>
      <c r="AN14" s="450"/>
      <c r="AO14" s="450"/>
      <c r="AP14" s="450"/>
      <c r="AQ14" s="450"/>
      <c r="AR14" s="450"/>
      <c r="AS14" s="434"/>
      <c r="AT14" s="435"/>
      <c r="AU14" s="435"/>
      <c r="AV14" s="435"/>
      <c r="AW14" s="435"/>
      <c r="AX14" s="435"/>
      <c r="AY14" s="435"/>
      <c r="AZ14" s="435"/>
      <c r="BA14" s="435"/>
      <c r="BB14" s="436"/>
    </row>
    <row r="15" spans="1:54" ht="29.85" customHeight="1">
      <c r="A15" s="28"/>
      <c r="B15" s="454" t="s">
        <v>16</v>
      </c>
      <c r="C15" s="454"/>
      <c r="D15" s="454"/>
      <c r="E15" s="454"/>
      <c r="F15" s="454"/>
      <c r="G15" s="454"/>
      <c r="H15" s="454"/>
      <c r="I15" s="454"/>
      <c r="J15" s="454"/>
      <c r="K15" s="454"/>
      <c r="L15" s="454"/>
      <c r="M15" s="29"/>
      <c r="N15" s="478"/>
      <c r="O15" s="479"/>
      <c r="P15" s="479"/>
      <c r="Q15" s="479"/>
      <c r="R15" s="479"/>
      <c r="S15" s="479"/>
      <c r="T15" s="479"/>
      <c r="U15" s="479"/>
      <c r="V15" s="479"/>
      <c r="W15" s="479"/>
      <c r="X15" s="479"/>
      <c r="Y15" s="479"/>
      <c r="Z15" s="479"/>
      <c r="AA15" s="479"/>
      <c r="AB15" s="426" t="s">
        <v>41</v>
      </c>
      <c r="AC15" s="427"/>
      <c r="AD15" s="427"/>
      <c r="AE15" s="427"/>
      <c r="AF15" s="427"/>
      <c r="AG15" s="426" t="s">
        <v>42</v>
      </c>
      <c r="AH15" s="427"/>
      <c r="AI15" s="428"/>
      <c r="AJ15" s="428"/>
      <c r="AK15" s="428"/>
      <c r="AL15" s="428"/>
      <c r="AM15" s="432" t="s">
        <v>81</v>
      </c>
      <c r="AN15" s="433"/>
      <c r="AO15" s="433"/>
      <c r="AP15" s="433"/>
      <c r="AQ15" s="433"/>
      <c r="AR15" s="433"/>
      <c r="AS15" s="434"/>
      <c r="AT15" s="435"/>
      <c r="AU15" s="435"/>
      <c r="AV15" s="435"/>
      <c r="AW15" s="435"/>
      <c r="AX15" s="435"/>
      <c r="AY15" s="435"/>
      <c r="AZ15" s="435"/>
      <c r="BA15" s="435"/>
      <c r="BB15" s="436"/>
    </row>
    <row r="16" spans="1:54" ht="24" customHeight="1">
      <c r="A16" s="30"/>
      <c r="B16" s="448" t="s">
        <v>30</v>
      </c>
      <c r="C16" s="448"/>
      <c r="D16" s="448"/>
      <c r="E16" s="448"/>
      <c r="F16" s="448"/>
      <c r="G16" s="448"/>
      <c r="H16" s="448"/>
      <c r="I16" s="448"/>
      <c r="J16" s="448"/>
      <c r="K16" s="448"/>
      <c r="L16" s="448"/>
      <c r="M16" s="31"/>
      <c r="N16" s="480"/>
      <c r="O16" s="481"/>
      <c r="P16" s="481"/>
      <c r="Q16" s="481"/>
      <c r="R16" s="481"/>
      <c r="S16" s="481"/>
      <c r="T16" s="481"/>
      <c r="U16" s="481"/>
      <c r="V16" s="481"/>
      <c r="W16" s="481"/>
      <c r="X16" s="481"/>
      <c r="Y16" s="481"/>
      <c r="Z16" s="481"/>
      <c r="AA16" s="482"/>
      <c r="AB16" s="37"/>
      <c r="AC16" s="37"/>
      <c r="AD16" s="37"/>
      <c r="AE16" s="37"/>
      <c r="AF16" s="37"/>
      <c r="AG16" s="37"/>
      <c r="AH16" s="37"/>
      <c r="AI16" s="37"/>
      <c r="AJ16" s="37"/>
      <c r="AK16" s="37"/>
      <c r="AL16" s="37"/>
      <c r="AM16" s="432" t="s">
        <v>79</v>
      </c>
      <c r="AN16" s="433"/>
      <c r="AO16" s="433"/>
      <c r="AP16" s="433"/>
      <c r="AQ16" s="433"/>
      <c r="AR16" s="433"/>
      <c r="AS16" s="422"/>
      <c r="AT16" s="422"/>
      <c r="AU16" s="422"/>
      <c r="AV16" s="422"/>
      <c r="AW16" s="422"/>
      <c r="AX16" s="422"/>
      <c r="AY16" s="422"/>
      <c r="AZ16" s="422"/>
      <c r="BA16" s="422"/>
      <c r="BB16" s="423"/>
    </row>
    <row r="17" spans="1:55" ht="24" customHeight="1">
      <c r="A17" s="26"/>
      <c r="B17" s="431" t="s">
        <v>85</v>
      </c>
      <c r="C17" s="431"/>
      <c r="D17" s="431"/>
      <c r="E17" s="431"/>
      <c r="F17" s="431"/>
      <c r="G17" s="431"/>
      <c r="H17" s="431"/>
      <c r="I17" s="431"/>
      <c r="J17" s="431"/>
      <c r="K17" s="431"/>
      <c r="L17" s="431"/>
      <c r="M17" s="32"/>
      <c r="N17" s="437"/>
      <c r="O17" s="438"/>
      <c r="P17" s="438"/>
      <c r="Q17" s="438"/>
      <c r="R17" s="438"/>
      <c r="S17" s="438"/>
      <c r="T17" s="438"/>
      <c r="U17" s="438"/>
      <c r="V17" s="438"/>
      <c r="W17" s="438"/>
      <c r="X17" s="438"/>
      <c r="Y17" s="438"/>
      <c r="Z17" s="438"/>
      <c r="AA17" s="439"/>
      <c r="AB17" s="38"/>
      <c r="AC17" s="38"/>
      <c r="AD17" s="38"/>
      <c r="AE17" s="38"/>
      <c r="AF17" s="38"/>
      <c r="AG17" s="38"/>
      <c r="AH17" s="38"/>
      <c r="AI17" s="38"/>
      <c r="AJ17" s="38"/>
      <c r="AK17" s="38"/>
      <c r="AL17" s="38"/>
      <c r="AM17" s="440" t="s">
        <v>82</v>
      </c>
      <c r="AN17" s="441"/>
      <c r="AO17" s="441"/>
      <c r="AP17" s="441"/>
      <c r="AQ17" s="441"/>
      <c r="AR17" s="441"/>
      <c r="AS17" s="441"/>
      <c r="AT17" s="441"/>
      <c r="AU17" s="441"/>
      <c r="AV17" s="441"/>
      <c r="AW17" s="441"/>
      <c r="AX17" s="441"/>
      <c r="AY17" s="441"/>
      <c r="AZ17" s="441"/>
      <c r="BA17" s="441"/>
      <c r="BB17" s="442"/>
    </row>
    <row r="18" spans="1:55" ht="24" customHeight="1">
      <c r="A18" s="26"/>
      <c r="B18" s="431" t="s">
        <v>31</v>
      </c>
      <c r="C18" s="431"/>
      <c r="D18" s="431"/>
      <c r="E18" s="431"/>
      <c r="F18" s="431"/>
      <c r="G18" s="431"/>
      <c r="H18" s="431"/>
      <c r="I18" s="431"/>
      <c r="J18" s="431"/>
      <c r="K18" s="431"/>
      <c r="L18" s="431"/>
      <c r="M18" s="32"/>
      <c r="N18" s="437"/>
      <c r="O18" s="438"/>
      <c r="P18" s="438"/>
      <c r="Q18" s="438"/>
      <c r="R18" s="438"/>
      <c r="S18" s="438"/>
      <c r="T18" s="438"/>
      <c r="U18" s="438"/>
      <c r="V18" s="438"/>
      <c r="W18" s="438"/>
      <c r="X18" s="438"/>
      <c r="Y18" s="438"/>
      <c r="Z18" s="438"/>
      <c r="AA18" s="439"/>
      <c r="AB18" s="38"/>
      <c r="AC18" s="38"/>
      <c r="AD18" s="38"/>
      <c r="AE18" s="38"/>
      <c r="AF18" s="38"/>
      <c r="AG18" s="38"/>
      <c r="AH18" s="38"/>
      <c r="AI18" s="38"/>
      <c r="AJ18" s="38"/>
      <c r="AK18" s="38"/>
      <c r="AL18" s="38"/>
      <c r="AM18" s="483"/>
      <c r="AN18" s="484"/>
      <c r="AO18" s="484"/>
      <c r="AP18" s="484"/>
      <c r="AQ18" s="484"/>
      <c r="AR18" s="484"/>
      <c r="AS18" s="484"/>
      <c r="AT18" s="484"/>
      <c r="AU18" s="484"/>
      <c r="AV18" s="484"/>
      <c r="AW18" s="484"/>
      <c r="AX18" s="484"/>
      <c r="AY18" s="484"/>
      <c r="AZ18" s="484"/>
      <c r="BA18" s="484"/>
      <c r="BB18" s="485"/>
    </row>
    <row r="19" spans="1:55" ht="24" customHeight="1">
      <c r="A19" s="26"/>
      <c r="B19" s="33" t="s">
        <v>13</v>
      </c>
      <c r="C19" s="33"/>
      <c r="D19" s="464"/>
      <c r="E19" s="464"/>
      <c r="F19" s="464"/>
      <c r="G19" s="441" t="s">
        <v>14</v>
      </c>
      <c r="H19" s="441"/>
      <c r="I19" s="441"/>
      <c r="J19" s="441"/>
      <c r="K19" s="441"/>
      <c r="L19" s="441"/>
      <c r="M19" s="32"/>
      <c r="N19" s="437"/>
      <c r="O19" s="438"/>
      <c r="P19" s="438"/>
      <c r="Q19" s="438"/>
      <c r="R19" s="438"/>
      <c r="S19" s="438"/>
      <c r="T19" s="438"/>
      <c r="U19" s="438"/>
      <c r="V19" s="438"/>
      <c r="W19" s="438"/>
      <c r="X19" s="438"/>
      <c r="Y19" s="438"/>
      <c r="Z19" s="438"/>
      <c r="AA19" s="439"/>
      <c r="AB19" s="429" t="s">
        <v>84</v>
      </c>
      <c r="AC19" s="430"/>
      <c r="AD19" s="430"/>
      <c r="AE19" s="430"/>
      <c r="AF19" s="430"/>
      <c r="AG19" s="430"/>
      <c r="AH19" s="430"/>
      <c r="AI19" s="430"/>
      <c r="AJ19" s="430"/>
      <c r="AK19" s="430"/>
      <c r="AL19" s="430"/>
      <c r="AM19" s="486"/>
      <c r="AN19" s="258"/>
      <c r="AO19" s="258"/>
      <c r="AP19" s="258"/>
      <c r="AQ19" s="258"/>
      <c r="AR19" s="258"/>
      <c r="AS19" s="258"/>
      <c r="AT19" s="258"/>
      <c r="AU19" s="258"/>
      <c r="AV19" s="258"/>
      <c r="AW19" s="258"/>
      <c r="AX19" s="258"/>
      <c r="AY19" s="258"/>
      <c r="AZ19" s="258"/>
      <c r="BA19" s="258"/>
      <c r="BB19" s="487"/>
    </row>
    <row r="20" spans="1:55" ht="24" customHeight="1">
      <c r="A20" s="28"/>
      <c r="B20" s="454" t="s">
        <v>12</v>
      </c>
      <c r="C20" s="454"/>
      <c r="D20" s="454"/>
      <c r="E20" s="454"/>
      <c r="F20" s="454"/>
      <c r="G20" s="454"/>
      <c r="H20" s="454"/>
      <c r="I20" s="454"/>
      <c r="J20" s="454"/>
      <c r="K20" s="454"/>
      <c r="L20" s="454"/>
      <c r="M20" s="34"/>
      <c r="N20" s="465" t="str">
        <f>IF(N16="","",N16+N17-N18-N19)</f>
        <v/>
      </c>
      <c r="O20" s="466"/>
      <c r="P20" s="466"/>
      <c r="Q20" s="466"/>
      <c r="R20" s="466"/>
      <c r="S20" s="466"/>
      <c r="T20" s="466"/>
      <c r="U20" s="466"/>
      <c r="V20" s="466"/>
      <c r="W20" s="466"/>
      <c r="X20" s="466"/>
      <c r="Y20" s="466"/>
      <c r="Z20" s="466"/>
      <c r="AA20" s="467"/>
      <c r="AB20" s="39"/>
      <c r="AC20" s="39"/>
      <c r="AD20" s="39"/>
      <c r="AE20" s="39"/>
      <c r="AF20" s="39"/>
      <c r="AG20" s="39"/>
      <c r="AH20" s="39"/>
      <c r="AI20" s="39"/>
      <c r="AJ20" s="39"/>
      <c r="AK20" s="39"/>
      <c r="AL20" s="39"/>
      <c r="AM20" s="390"/>
      <c r="AN20" s="488"/>
      <c r="AO20" s="488"/>
      <c r="AP20" s="488"/>
      <c r="AQ20" s="488"/>
      <c r="AR20" s="488"/>
      <c r="AS20" s="488"/>
      <c r="AT20" s="488"/>
      <c r="AU20" s="488"/>
      <c r="AV20" s="488"/>
      <c r="AW20" s="488"/>
      <c r="AX20" s="488"/>
      <c r="AY20" s="488"/>
      <c r="AZ20" s="488"/>
      <c r="BA20" s="488"/>
      <c r="BB20" s="489"/>
    </row>
    <row r="21" spans="1:55" ht="21.9" customHeight="1">
      <c r="A21" s="457" t="s">
        <v>8</v>
      </c>
      <c r="B21" s="247"/>
      <c r="C21" s="247"/>
      <c r="D21" s="247" t="s">
        <v>9</v>
      </c>
      <c r="E21" s="247"/>
      <c r="F21" s="247"/>
      <c r="G21" s="453" t="s">
        <v>10</v>
      </c>
      <c r="H21" s="247"/>
      <c r="I21" s="247"/>
      <c r="J21" s="247"/>
      <c r="K21" s="247"/>
      <c r="L21" s="247"/>
      <c r="M21" s="247"/>
      <c r="N21" s="247"/>
      <c r="O21" s="247"/>
      <c r="P21" s="247"/>
      <c r="Q21" s="247"/>
      <c r="R21" s="247"/>
      <c r="S21" s="247"/>
      <c r="T21" s="247"/>
      <c r="U21" s="247"/>
      <c r="V21" s="247"/>
      <c r="W21" s="247"/>
      <c r="X21" s="247"/>
      <c r="Y21" s="247"/>
      <c r="Z21" s="451" t="s">
        <v>142</v>
      </c>
      <c r="AA21" s="452"/>
      <c r="AB21" s="468" t="s">
        <v>44</v>
      </c>
      <c r="AC21" s="468"/>
      <c r="AD21" s="468"/>
      <c r="AE21" s="468"/>
      <c r="AF21" s="468"/>
      <c r="AG21" s="468"/>
      <c r="AH21" s="468" t="s">
        <v>43</v>
      </c>
      <c r="AI21" s="468"/>
      <c r="AJ21" s="468"/>
      <c r="AK21" s="247" t="s">
        <v>37</v>
      </c>
      <c r="AL21" s="247"/>
      <c r="AM21" s="247"/>
      <c r="AN21" s="247"/>
      <c r="AO21" s="247"/>
      <c r="AP21" s="247"/>
      <c r="AQ21" s="247"/>
      <c r="AR21" s="248"/>
      <c r="AS21" s="246" t="s">
        <v>38</v>
      </c>
      <c r="AT21" s="247"/>
      <c r="AU21" s="247"/>
      <c r="AV21" s="247"/>
      <c r="AW21" s="247"/>
      <c r="AX21" s="247"/>
      <c r="AY21" s="247"/>
      <c r="AZ21" s="247"/>
      <c r="BA21" s="247"/>
      <c r="BB21" s="475"/>
    </row>
    <row r="22" spans="1:55" ht="21.9" customHeight="1">
      <c r="A22" s="455"/>
      <c r="B22" s="334"/>
      <c r="C22" s="456"/>
      <c r="D22" s="335"/>
      <c r="E22" s="333"/>
      <c r="F22" s="333"/>
      <c r="G22" s="460"/>
      <c r="H22" s="461"/>
      <c r="I22" s="461"/>
      <c r="J22" s="461"/>
      <c r="K22" s="461"/>
      <c r="L22" s="461"/>
      <c r="M22" s="461"/>
      <c r="N22" s="461"/>
      <c r="O22" s="461"/>
      <c r="P22" s="461"/>
      <c r="Q22" s="461"/>
      <c r="R22" s="461"/>
      <c r="S22" s="461"/>
      <c r="T22" s="461"/>
      <c r="U22" s="461"/>
      <c r="V22" s="461"/>
      <c r="W22" s="461"/>
      <c r="X22" s="461"/>
      <c r="Y22" s="461"/>
      <c r="Z22" s="329"/>
      <c r="AA22" s="329"/>
      <c r="AB22" s="325"/>
      <c r="AC22" s="325"/>
      <c r="AD22" s="325"/>
      <c r="AE22" s="325"/>
      <c r="AF22" s="325"/>
      <c r="AG22" s="325"/>
      <c r="AH22" s="318"/>
      <c r="AI22" s="318"/>
      <c r="AJ22" s="318"/>
      <c r="AK22" s="417"/>
      <c r="AL22" s="417"/>
      <c r="AM22" s="417"/>
      <c r="AN22" s="417"/>
      <c r="AO22" s="417"/>
      <c r="AP22" s="417"/>
      <c r="AQ22" s="417"/>
      <c r="AR22" s="418"/>
      <c r="AS22" s="348" t="str">
        <f>IF(AB22="","",AB22*AK22)</f>
        <v/>
      </c>
      <c r="AT22" s="349"/>
      <c r="AU22" s="349"/>
      <c r="AV22" s="349"/>
      <c r="AW22" s="349"/>
      <c r="AX22" s="349"/>
      <c r="AY22" s="349"/>
      <c r="AZ22" s="349"/>
      <c r="BA22" s="349"/>
      <c r="BB22" s="350"/>
    </row>
    <row r="23" spans="1:55" ht="21.9" customHeight="1">
      <c r="A23" s="458"/>
      <c r="B23" s="341"/>
      <c r="C23" s="459"/>
      <c r="D23" s="343"/>
      <c r="E23" s="340"/>
      <c r="F23" s="340"/>
      <c r="G23" s="462"/>
      <c r="H23" s="463"/>
      <c r="I23" s="463"/>
      <c r="J23" s="463"/>
      <c r="K23" s="463"/>
      <c r="L23" s="463"/>
      <c r="M23" s="463"/>
      <c r="N23" s="463"/>
      <c r="O23" s="463"/>
      <c r="P23" s="463"/>
      <c r="Q23" s="463"/>
      <c r="R23" s="463"/>
      <c r="S23" s="463"/>
      <c r="T23" s="463"/>
      <c r="U23" s="463"/>
      <c r="V23" s="463"/>
      <c r="W23" s="463"/>
      <c r="X23" s="463"/>
      <c r="Y23" s="463"/>
      <c r="Z23" s="329"/>
      <c r="AA23" s="329"/>
      <c r="AB23" s="336"/>
      <c r="AC23" s="336"/>
      <c r="AD23" s="336"/>
      <c r="AE23" s="336"/>
      <c r="AF23" s="336"/>
      <c r="AG23" s="336"/>
      <c r="AH23" s="329"/>
      <c r="AI23" s="329"/>
      <c r="AJ23" s="329"/>
      <c r="AK23" s="419"/>
      <c r="AL23" s="419"/>
      <c r="AM23" s="419"/>
      <c r="AN23" s="419"/>
      <c r="AO23" s="419"/>
      <c r="AP23" s="419"/>
      <c r="AQ23" s="419"/>
      <c r="AR23" s="420"/>
      <c r="AS23" s="314" t="str">
        <f t="shared" ref="AS23:AS29" si="0">IF(AB23="","",AB23*AK23)</f>
        <v/>
      </c>
      <c r="AT23" s="315"/>
      <c r="AU23" s="315"/>
      <c r="AV23" s="315"/>
      <c r="AW23" s="315"/>
      <c r="AX23" s="315"/>
      <c r="AY23" s="315"/>
      <c r="AZ23" s="315"/>
      <c r="BA23" s="315"/>
      <c r="BB23" s="316"/>
    </row>
    <row r="24" spans="1:55" ht="21.9" customHeight="1">
      <c r="A24" s="458"/>
      <c r="B24" s="341"/>
      <c r="C24" s="459"/>
      <c r="D24" s="343"/>
      <c r="E24" s="340"/>
      <c r="F24" s="340"/>
      <c r="G24" s="462"/>
      <c r="H24" s="463"/>
      <c r="I24" s="463"/>
      <c r="J24" s="463"/>
      <c r="K24" s="463"/>
      <c r="L24" s="463"/>
      <c r="M24" s="463"/>
      <c r="N24" s="463"/>
      <c r="O24" s="463"/>
      <c r="P24" s="463"/>
      <c r="Q24" s="463"/>
      <c r="R24" s="463"/>
      <c r="S24" s="463"/>
      <c r="T24" s="463"/>
      <c r="U24" s="463"/>
      <c r="V24" s="463"/>
      <c r="W24" s="463"/>
      <c r="X24" s="463"/>
      <c r="Y24" s="463"/>
      <c r="Z24" s="329"/>
      <c r="AA24" s="329"/>
      <c r="AB24" s="336"/>
      <c r="AC24" s="336"/>
      <c r="AD24" s="336"/>
      <c r="AE24" s="336"/>
      <c r="AF24" s="336"/>
      <c r="AG24" s="336"/>
      <c r="AH24" s="329"/>
      <c r="AI24" s="329"/>
      <c r="AJ24" s="329"/>
      <c r="AK24" s="419"/>
      <c r="AL24" s="419"/>
      <c r="AM24" s="419"/>
      <c r="AN24" s="419"/>
      <c r="AO24" s="419"/>
      <c r="AP24" s="419"/>
      <c r="AQ24" s="419"/>
      <c r="AR24" s="420"/>
      <c r="AS24" s="314" t="str">
        <f t="shared" si="0"/>
        <v/>
      </c>
      <c r="AT24" s="315"/>
      <c r="AU24" s="315"/>
      <c r="AV24" s="315"/>
      <c r="AW24" s="315"/>
      <c r="AX24" s="315"/>
      <c r="AY24" s="315"/>
      <c r="AZ24" s="315"/>
      <c r="BA24" s="315"/>
      <c r="BB24" s="316"/>
    </row>
    <row r="25" spans="1:55" ht="21.9" customHeight="1">
      <c r="A25" s="458"/>
      <c r="B25" s="341"/>
      <c r="C25" s="459"/>
      <c r="D25" s="343"/>
      <c r="E25" s="340"/>
      <c r="F25" s="340"/>
      <c r="G25" s="462"/>
      <c r="H25" s="463"/>
      <c r="I25" s="463"/>
      <c r="J25" s="463"/>
      <c r="K25" s="463"/>
      <c r="L25" s="463"/>
      <c r="M25" s="463"/>
      <c r="N25" s="463"/>
      <c r="O25" s="463"/>
      <c r="P25" s="463"/>
      <c r="Q25" s="463"/>
      <c r="R25" s="463"/>
      <c r="S25" s="463"/>
      <c r="T25" s="463"/>
      <c r="U25" s="463"/>
      <c r="V25" s="463"/>
      <c r="W25" s="463"/>
      <c r="X25" s="463"/>
      <c r="Y25" s="463"/>
      <c r="Z25" s="329"/>
      <c r="AA25" s="329"/>
      <c r="AB25" s="336"/>
      <c r="AC25" s="336"/>
      <c r="AD25" s="336"/>
      <c r="AE25" s="336"/>
      <c r="AF25" s="336"/>
      <c r="AG25" s="336"/>
      <c r="AH25" s="329"/>
      <c r="AI25" s="329"/>
      <c r="AJ25" s="329"/>
      <c r="AK25" s="419"/>
      <c r="AL25" s="419"/>
      <c r="AM25" s="419"/>
      <c r="AN25" s="419"/>
      <c r="AO25" s="419"/>
      <c r="AP25" s="419"/>
      <c r="AQ25" s="419"/>
      <c r="AR25" s="420"/>
      <c r="AS25" s="314" t="str">
        <f t="shared" si="0"/>
        <v/>
      </c>
      <c r="AT25" s="315"/>
      <c r="AU25" s="315"/>
      <c r="AV25" s="315"/>
      <c r="AW25" s="315"/>
      <c r="AX25" s="315"/>
      <c r="AY25" s="315"/>
      <c r="AZ25" s="315"/>
      <c r="BA25" s="315"/>
      <c r="BB25" s="316"/>
    </row>
    <row r="26" spans="1:55" ht="21.9" customHeight="1">
      <c r="A26" s="458"/>
      <c r="B26" s="341"/>
      <c r="C26" s="459"/>
      <c r="D26" s="343"/>
      <c r="E26" s="340"/>
      <c r="F26" s="340"/>
      <c r="G26" s="462"/>
      <c r="H26" s="463"/>
      <c r="I26" s="463"/>
      <c r="J26" s="463"/>
      <c r="K26" s="463"/>
      <c r="L26" s="463"/>
      <c r="M26" s="463"/>
      <c r="N26" s="463"/>
      <c r="O26" s="463"/>
      <c r="P26" s="463"/>
      <c r="Q26" s="463"/>
      <c r="R26" s="463"/>
      <c r="S26" s="463"/>
      <c r="T26" s="463"/>
      <c r="U26" s="463"/>
      <c r="V26" s="463"/>
      <c r="W26" s="463"/>
      <c r="X26" s="463"/>
      <c r="Y26" s="463"/>
      <c r="Z26" s="329"/>
      <c r="AA26" s="329"/>
      <c r="AB26" s="336"/>
      <c r="AC26" s="336"/>
      <c r="AD26" s="336"/>
      <c r="AE26" s="336"/>
      <c r="AF26" s="336"/>
      <c r="AG26" s="336"/>
      <c r="AH26" s="329"/>
      <c r="AI26" s="329"/>
      <c r="AJ26" s="329"/>
      <c r="AK26" s="419"/>
      <c r="AL26" s="419"/>
      <c r="AM26" s="419"/>
      <c r="AN26" s="419"/>
      <c r="AO26" s="419"/>
      <c r="AP26" s="419"/>
      <c r="AQ26" s="419"/>
      <c r="AR26" s="420"/>
      <c r="AS26" s="314" t="str">
        <f t="shared" si="0"/>
        <v/>
      </c>
      <c r="AT26" s="315"/>
      <c r="AU26" s="315"/>
      <c r="AV26" s="315"/>
      <c r="AW26" s="315"/>
      <c r="AX26" s="315"/>
      <c r="AY26" s="315"/>
      <c r="AZ26" s="315"/>
      <c r="BA26" s="315"/>
      <c r="BB26" s="316"/>
    </row>
    <row r="27" spans="1:55" ht="21.9" customHeight="1">
      <c r="A27" s="458"/>
      <c r="B27" s="341"/>
      <c r="C27" s="459"/>
      <c r="D27" s="343"/>
      <c r="E27" s="340"/>
      <c r="F27" s="340"/>
      <c r="G27" s="462"/>
      <c r="H27" s="463"/>
      <c r="I27" s="463"/>
      <c r="J27" s="463"/>
      <c r="K27" s="463"/>
      <c r="L27" s="463"/>
      <c r="M27" s="463"/>
      <c r="N27" s="463"/>
      <c r="O27" s="463"/>
      <c r="P27" s="463"/>
      <c r="Q27" s="463"/>
      <c r="R27" s="463"/>
      <c r="S27" s="463"/>
      <c r="T27" s="463"/>
      <c r="U27" s="463"/>
      <c r="V27" s="463"/>
      <c r="W27" s="463"/>
      <c r="X27" s="463"/>
      <c r="Y27" s="463"/>
      <c r="Z27" s="329"/>
      <c r="AA27" s="329"/>
      <c r="AB27" s="336"/>
      <c r="AC27" s="336"/>
      <c r="AD27" s="336"/>
      <c r="AE27" s="336"/>
      <c r="AF27" s="336"/>
      <c r="AG27" s="336"/>
      <c r="AH27" s="329"/>
      <c r="AI27" s="329"/>
      <c r="AJ27" s="329"/>
      <c r="AK27" s="419"/>
      <c r="AL27" s="419"/>
      <c r="AM27" s="419"/>
      <c r="AN27" s="419"/>
      <c r="AO27" s="419"/>
      <c r="AP27" s="419"/>
      <c r="AQ27" s="419"/>
      <c r="AR27" s="420"/>
      <c r="AS27" s="314" t="str">
        <f t="shared" si="0"/>
        <v/>
      </c>
      <c r="AT27" s="315"/>
      <c r="AU27" s="315"/>
      <c r="AV27" s="315"/>
      <c r="AW27" s="315"/>
      <c r="AX27" s="315"/>
      <c r="AY27" s="315"/>
      <c r="AZ27" s="315"/>
      <c r="BA27" s="315"/>
      <c r="BB27" s="316"/>
    </row>
    <row r="28" spans="1:55" ht="21.9" customHeight="1">
      <c r="A28" s="458"/>
      <c r="B28" s="341"/>
      <c r="C28" s="459"/>
      <c r="D28" s="343"/>
      <c r="E28" s="340"/>
      <c r="F28" s="340"/>
      <c r="G28" s="462"/>
      <c r="H28" s="463"/>
      <c r="I28" s="463"/>
      <c r="J28" s="463"/>
      <c r="K28" s="463"/>
      <c r="L28" s="463"/>
      <c r="M28" s="463"/>
      <c r="N28" s="463"/>
      <c r="O28" s="463"/>
      <c r="P28" s="463"/>
      <c r="Q28" s="463"/>
      <c r="R28" s="463"/>
      <c r="S28" s="463"/>
      <c r="T28" s="463"/>
      <c r="U28" s="463"/>
      <c r="V28" s="463"/>
      <c r="W28" s="463"/>
      <c r="X28" s="463"/>
      <c r="Y28" s="463"/>
      <c r="Z28" s="329"/>
      <c r="AA28" s="329"/>
      <c r="AB28" s="336"/>
      <c r="AC28" s="336"/>
      <c r="AD28" s="336"/>
      <c r="AE28" s="336"/>
      <c r="AF28" s="336"/>
      <c r="AG28" s="336"/>
      <c r="AH28" s="329"/>
      <c r="AI28" s="329"/>
      <c r="AJ28" s="329"/>
      <c r="AK28" s="419"/>
      <c r="AL28" s="419"/>
      <c r="AM28" s="419"/>
      <c r="AN28" s="419"/>
      <c r="AO28" s="419"/>
      <c r="AP28" s="419"/>
      <c r="AQ28" s="419"/>
      <c r="AR28" s="420"/>
      <c r="AS28" s="314" t="str">
        <f t="shared" si="0"/>
        <v/>
      </c>
      <c r="AT28" s="315"/>
      <c r="AU28" s="315"/>
      <c r="AV28" s="315"/>
      <c r="AW28" s="315"/>
      <c r="AX28" s="315"/>
      <c r="AY28" s="315"/>
      <c r="AZ28" s="315"/>
      <c r="BA28" s="315"/>
      <c r="BB28" s="316"/>
    </row>
    <row r="29" spans="1:55" ht="21.9" customHeight="1">
      <c r="A29" s="500"/>
      <c r="B29" s="396"/>
      <c r="C29" s="501"/>
      <c r="D29" s="397"/>
      <c r="E29" s="395"/>
      <c r="F29" s="395"/>
      <c r="G29" s="494"/>
      <c r="H29" s="495"/>
      <c r="I29" s="495"/>
      <c r="J29" s="495"/>
      <c r="K29" s="495"/>
      <c r="L29" s="495"/>
      <c r="M29" s="495"/>
      <c r="N29" s="495"/>
      <c r="O29" s="495"/>
      <c r="P29" s="495"/>
      <c r="Q29" s="495"/>
      <c r="R29" s="495"/>
      <c r="S29" s="495"/>
      <c r="T29" s="495"/>
      <c r="U29" s="495"/>
      <c r="V29" s="495"/>
      <c r="W29" s="495"/>
      <c r="X29" s="495"/>
      <c r="Y29" s="495"/>
      <c r="Z29" s="359"/>
      <c r="AA29" s="359"/>
      <c r="AB29" s="357"/>
      <c r="AC29" s="357"/>
      <c r="AD29" s="357"/>
      <c r="AE29" s="357"/>
      <c r="AF29" s="357"/>
      <c r="AG29" s="357"/>
      <c r="AH29" s="359"/>
      <c r="AI29" s="359"/>
      <c r="AJ29" s="359"/>
      <c r="AK29" s="476"/>
      <c r="AL29" s="476"/>
      <c r="AM29" s="476"/>
      <c r="AN29" s="476"/>
      <c r="AO29" s="476"/>
      <c r="AP29" s="476"/>
      <c r="AQ29" s="476"/>
      <c r="AR29" s="477"/>
      <c r="AS29" s="351" t="str">
        <f t="shared" si="0"/>
        <v/>
      </c>
      <c r="AT29" s="352"/>
      <c r="AU29" s="352"/>
      <c r="AV29" s="352"/>
      <c r="AW29" s="352"/>
      <c r="AX29" s="352"/>
      <c r="AY29" s="352"/>
      <c r="AZ29" s="352"/>
      <c r="BA29" s="352"/>
      <c r="BB29" s="353"/>
    </row>
    <row r="30" spans="1:55" ht="21.9" customHeight="1" thickBot="1">
      <c r="A30" s="496" t="s">
        <v>32</v>
      </c>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1" t="str">
        <f>IF(SUM(AS22:BB29)=0,"",SUM(AS22:BB29))</f>
        <v/>
      </c>
      <c r="AT30" s="492"/>
      <c r="AU30" s="492"/>
      <c r="AV30" s="492"/>
      <c r="AW30" s="492"/>
      <c r="AX30" s="492"/>
      <c r="AY30" s="492"/>
      <c r="AZ30" s="492"/>
      <c r="BA30" s="492"/>
      <c r="BB30" s="493"/>
      <c r="BC30" s="95" t="str">
        <f>IF(N19="",AS30,N19)</f>
        <v/>
      </c>
    </row>
    <row r="31" spans="1:55" ht="21.9" customHeight="1" thickBot="1">
      <c r="A31" s="498" t="s">
        <v>24</v>
      </c>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0" t="str">
        <f>AS30</f>
        <v/>
      </c>
      <c r="AT31" s="344"/>
      <c r="AU31" s="344"/>
      <c r="AV31" s="344"/>
      <c r="AW31" s="344"/>
      <c r="AX31" s="344"/>
      <c r="AY31" s="344"/>
      <c r="AZ31" s="344"/>
      <c r="BA31" s="344"/>
      <c r="BB31" s="345"/>
      <c r="BC31" s="4" t="s">
        <v>143</v>
      </c>
    </row>
    <row r="32" spans="1:55" ht="21.9" customHeight="1">
      <c r="A32" s="356" t="str">
        <f>①総括!A32</f>
        <v>10％対象額</v>
      </c>
      <c r="B32" s="356"/>
      <c r="C32" s="356"/>
      <c r="D32" s="356"/>
      <c r="E32" s="356"/>
      <c r="F32" s="356"/>
      <c r="G32" s="356"/>
      <c r="H32" s="356"/>
      <c r="I32" s="366">
        <f>IFERROR(IF(OR(AA32="*",AS32="*"),BC30,BC30-AA32-AS32),N19)</f>
        <v>0</v>
      </c>
      <c r="J32" s="366"/>
      <c r="K32" s="366"/>
      <c r="L32" s="366"/>
      <c r="M32" s="366"/>
      <c r="N32" s="366"/>
      <c r="O32" s="366"/>
      <c r="P32" s="366"/>
      <c r="Q32" s="366"/>
      <c r="R32" s="366"/>
      <c r="S32" s="356" t="str">
        <f>①総括!N32</f>
        <v>8%対象額</v>
      </c>
      <c r="T32" s="370"/>
      <c r="U32" s="370"/>
      <c r="V32" s="370"/>
      <c r="W32" s="370"/>
      <c r="X32" s="370"/>
      <c r="Y32" s="370"/>
      <c r="Z32" s="370"/>
      <c r="AA32" s="366" t="str">
        <f>IF(AS30="","",SUMIF($Z$22:$AA$29,"軽",$AS$22:$BB$29))</f>
        <v/>
      </c>
      <c r="AB32" s="366"/>
      <c r="AC32" s="366"/>
      <c r="AD32" s="366"/>
      <c r="AE32" s="366"/>
      <c r="AF32" s="366"/>
      <c r="AG32" s="366"/>
      <c r="AH32" s="366"/>
      <c r="AI32" s="366"/>
      <c r="AJ32" s="366"/>
      <c r="AK32" s="356" t="str">
        <f>①総括!AB32</f>
        <v>非課税対象額</v>
      </c>
      <c r="AL32" s="356"/>
      <c r="AM32" s="356"/>
      <c r="AN32" s="356"/>
      <c r="AO32" s="356"/>
      <c r="AP32" s="356"/>
      <c r="AQ32" s="356"/>
      <c r="AR32" s="356"/>
      <c r="AS32" s="366" t="str">
        <f>IF(AS30="","",SUMIF($Z$22:$AA$29,"非",$AS$22:$BB$29))</f>
        <v/>
      </c>
      <c r="AT32" s="366"/>
      <c r="AU32" s="366"/>
      <c r="AV32" s="366"/>
      <c r="AW32" s="366"/>
      <c r="AX32" s="366"/>
      <c r="AY32" s="366"/>
      <c r="AZ32" s="366"/>
      <c r="BA32" s="366"/>
      <c r="BB32" s="366"/>
      <c r="BC32" s="94" t="str">
        <f>IFERROR(I32+AA32+AS32,BC30)</f>
        <v/>
      </c>
    </row>
    <row r="33" spans="1:54" ht="17.100000000000001" customHeight="1">
      <c r="A33" s="304" t="s">
        <v>7</v>
      </c>
      <c r="B33" s="304"/>
      <c r="C33" s="304"/>
      <c r="D33" s="393" t="s">
        <v>35</v>
      </c>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row>
    <row r="34" spans="1:54" ht="17.100000000000001" customHeight="1">
      <c r="A34" s="391"/>
      <c r="B34" s="391"/>
      <c r="C34" s="391"/>
      <c r="D34" s="392" t="s">
        <v>34</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row>
    <row r="35" spans="1:54" ht="15.9" customHeight="1">
      <c r="A35" s="398" t="s">
        <v>177</v>
      </c>
      <c r="B35" s="398"/>
      <c r="C35" s="399"/>
      <c r="D35" s="246" t="s">
        <v>6</v>
      </c>
      <c r="E35" s="247"/>
      <c r="F35" s="247"/>
      <c r="G35" s="247"/>
      <c r="H35" s="247"/>
      <c r="I35" s="247"/>
      <c r="J35" s="247"/>
      <c r="K35" s="247"/>
      <c r="L35" s="248"/>
      <c r="M35" s="371" t="s">
        <v>11</v>
      </c>
      <c r="N35" s="372"/>
      <c r="O35" s="372"/>
      <c r="P35" s="372"/>
      <c r="Q35" s="372"/>
      <c r="R35" s="372"/>
      <c r="S35" s="372"/>
      <c r="T35" s="372"/>
      <c r="U35" s="373"/>
      <c r="V35" s="371" t="s">
        <v>0</v>
      </c>
      <c r="W35" s="372"/>
      <c r="X35" s="372"/>
      <c r="Y35" s="372"/>
      <c r="Z35" s="372"/>
      <c r="AA35" s="372"/>
      <c r="AB35" s="372"/>
      <c r="AC35" s="372"/>
      <c r="AD35" s="373"/>
      <c r="AE35" s="371" t="s">
        <v>1</v>
      </c>
      <c r="AF35" s="372"/>
      <c r="AG35" s="372"/>
      <c r="AH35" s="372"/>
      <c r="AI35" s="372"/>
      <c r="AJ35" s="372"/>
      <c r="AK35" s="372"/>
      <c r="AL35" s="372"/>
      <c r="AM35" s="373"/>
      <c r="AN35" s="371" t="s">
        <v>2</v>
      </c>
      <c r="AO35" s="372"/>
      <c r="AP35" s="372"/>
      <c r="AQ35" s="372"/>
      <c r="AR35" s="372"/>
      <c r="AS35" s="372"/>
      <c r="AT35" s="372"/>
      <c r="AU35" s="372"/>
      <c r="AV35" s="372"/>
      <c r="AW35" s="372"/>
      <c r="AX35" s="372"/>
      <c r="AY35" s="372"/>
      <c r="AZ35" s="372"/>
      <c r="BA35" s="372"/>
      <c r="BB35" s="373"/>
    </row>
    <row r="36" spans="1:54" ht="35.1" customHeight="1" thickBot="1">
      <c r="A36" s="400"/>
      <c r="B36" s="400"/>
      <c r="C36" s="401"/>
      <c r="D36" s="379"/>
      <c r="E36" s="380"/>
      <c r="F36" s="380"/>
      <c r="G36" s="380"/>
      <c r="H36" s="380"/>
      <c r="I36" s="380"/>
      <c r="J36" s="380"/>
      <c r="K36" s="380"/>
      <c r="L36" s="381"/>
      <c r="M36" s="379"/>
      <c r="N36" s="380"/>
      <c r="O36" s="380"/>
      <c r="P36" s="380"/>
      <c r="Q36" s="380"/>
      <c r="R36" s="380"/>
      <c r="S36" s="380"/>
      <c r="T36" s="380"/>
      <c r="U36" s="381"/>
      <c r="V36" s="379"/>
      <c r="W36" s="380"/>
      <c r="X36" s="380"/>
      <c r="Y36" s="380"/>
      <c r="Z36" s="380"/>
      <c r="AA36" s="380"/>
      <c r="AB36" s="380"/>
      <c r="AC36" s="380"/>
      <c r="AD36" s="381"/>
      <c r="AE36" s="387"/>
      <c r="AF36" s="382"/>
      <c r="AG36" s="382"/>
      <c r="AH36" s="382"/>
      <c r="AI36" s="382"/>
      <c r="AJ36" s="382"/>
      <c r="AK36" s="382"/>
      <c r="AL36" s="382"/>
      <c r="AM36" s="383"/>
      <c r="AN36" s="387"/>
      <c r="AO36" s="382"/>
      <c r="AP36" s="382"/>
      <c r="AQ36" s="382"/>
      <c r="AR36" s="382"/>
      <c r="AS36" s="382"/>
      <c r="AT36" s="382"/>
      <c r="AU36" s="382"/>
      <c r="AV36" s="382"/>
      <c r="AW36" s="382"/>
      <c r="AX36" s="382"/>
      <c r="AY36" s="382"/>
      <c r="AZ36" s="382"/>
      <c r="BA36" s="382"/>
      <c r="BB36" s="383"/>
    </row>
    <row r="37" spans="1:54" ht="35.1" customHeight="1" thickBot="1">
      <c r="A37" s="402"/>
      <c r="B37" s="402"/>
      <c r="C37" s="403"/>
      <c r="D37" s="374" t="s">
        <v>5</v>
      </c>
      <c r="E37" s="375"/>
      <c r="F37" s="375"/>
      <c r="G37" s="375"/>
      <c r="H37" s="375"/>
      <c r="I37" s="375"/>
      <c r="J37" s="375"/>
      <c r="K37" s="375"/>
      <c r="L37" s="375"/>
      <c r="M37" s="375"/>
      <c r="N37" s="375"/>
      <c r="O37" s="375"/>
      <c r="P37" s="376"/>
      <c r="Q37" s="377"/>
      <c r="R37" s="377"/>
      <c r="S37" s="377"/>
      <c r="T37" s="377"/>
      <c r="U37" s="377"/>
      <c r="V37" s="377"/>
      <c r="W37" s="377"/>
      <c r="X37" s="377"/>
      <c r="Y37" s="377"/>
      <c r="Z37" s="377"/>
      <c r="AA37" s="377"/>
      <c r="AB37" s="377"/>
      <c r="AC37" s="377"/>
      <c r="AD37" s="378"/>
      <c r="AE37" s="388" t="s">
        <v>4</v>
      </c>
      <c r="AF37" s="389"/>
      <c r="AG37" s="389"/>
      <c r="AH37" s="389"/>
      <c r="AI37" s="389"/>
      <c r="AJ37" s="389"/>
      <c r="AK37" s="389"/>
      <c r="AL37" s="389"/>
      <c r="AM37" s="390"/>
      <c r="AN37" s="2"/>
      <c r="AO37" s="386"/>
      <c r="AP37" s="386"/>
      <c r="AQ37" s="386"/>
      <c r="AR37" s="386"/>
      <c r="AS37" s="386"/>
      <c r="AT37" s="386"/>
      <c r="AU37" s="386"/>
      <c r="AV37" s="386"/>
      <c r="AW37" s="386"/>
      <c r="AX37" s="386"/>
      <c r="AY37" s="386"/>
      <c r="AZ37" s="3"/>
      <c r="BA37" s="384" t="s">
        <v>3</v>
      </c>
      <c r="BB37" s="385"/>
    </row>
    <row r="38" spans="1:54" ht="8.4" customHeight="1" thickBo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sheetData>
  <mergeCells count="167">
    <mergeCell ref="A27:C27"/>
    <mergeCell ref="BA37:BB37"/>
    <mergeCell ref="AO37:AY37"/>
    <mergeCell ref="AE36:AG36"/>
    <mergeCell ref="AH36:AJ36"/>
    <mergeCell ref="AK36:AM36"/>
    <mergeCell ref="AN36:AR36"/>
    <mergeCell ref="D33:BB33"/>
    <mergeCell ref="AS36:AW36"/>
    <mergeCell ref="D34:BB34"/>
    <mergeCell ref="D35:L35"/>
    <mergeCell ref="M35:U35"/>
    <mergeCell ref="D37:O37"/>
    <mergeCell ref="P37:T37"/>
    <mergeCell ref="U37:Y37"/>
    <mergeCell ref="V35:AD35"/>
    <mergeCell ref="AB36:AD36"/>
    <mergeCell ref="Z37:AD37"/>
    <mergeCell ref="D36:F36"/>
    <mergeCell ref="G36:I36"/>
    <mergeCell ref="AE35:AM35"/>
    <mergeCell ref="AN35:BB35"/>
    <mergeCell ref="AX36:BB36"/>
    <mergeCell ref="P36:R36"/>
    <mergeCell ref="D26:F26"/>
    <mergeCell ref="A34:C34"/>
    <mergeCell ref="A33:C33"/>
    <mergeCell ref="A35:C37"/>
    <mergeCell ref="A26:C26"/>
    <mergeCell ref="A30:AR30"/>
    <mergeCell ref="A31:AR31"/>
    <mergeCell ref="AH26:AJ26"/>
    <mergeCell ref="AH27:AJ27"/>
    <mergeCell ref="AH28:AJ28"/>
    <mergeCell ref="AE37:AM37"/>
    <mergeCell ref="A28:C28"/>
    <mergeCell ref="D29:F29"/>
    <mergeCell ref="A29:C29"/>
    <mergeCell ref="D27:F27"/>
    <mergeCell ref="J36:L36"/>
    <mergeCell ref="AB26:AG26"/>
    <mergeCell ref="AB27:AG27"/>
    <mergeCell ref="AB28:AG28"/>
    <mergeCell ref="AB29:AG29"/>
    <mergeCell ref="A32:H32"/>
    <mergeCell ref="I32:R32"/>
    <mergeCell ref="S32:Z32"/>
    <mergeCell ref="AA32:AJ32"/>
    <mergeCell ref="S36:U36"/>
    <mergeCell ref="V36:X36"/>
    <mergeCell ref="Y36:AA36"/>
    <mergeCell ref="AS31:BB31"/>
    <mergeCell ref="AS25:BB25"/>
    <mergeCell ref="AS30:BB30"/>
    <mergeCell ref="AK32:AR32"/>
    <mergeCell ref="AS32:BB32"/>
    <mergeCell ref="AK26:AR26"/>
    <mergeCell ref="AK27:AR27"/>
    <mergeCell ref="G29:Y29"/>
    <mergeCell ref="AS26:BB26"/>
    <mergeCell ref="G25:Y25"/>
    <mergeCell ref="G26:Y26"/>
    <mergeCell ref="G27:Y27"/>
    <mergeCell ref="G28:Y28"/>
    <mergeCell ref="M36:O36"/>
    <mergeCell ref="A3:E3"/>
    <mergeCell ref="F3:J3"/>
    <mergeCell ref="A25:C25"/>
    <mergeCell ref="N15:AA15"/>
    <mergeCell ref="N16:AA16"/>
    <mergeCell ref="D25:F25"/>
    <mergeCell ref="AS27:BB27"/>
    <mergeCell ref="AS28:BB28"/>
    <mergeCell ref="AS29:BB29"/>
    <mergeCell ref="AB25:AG25"/>
    <mergeCell ref="AH29:AJ29"/>
    <mergeCell ref="AH25:AJ25"/>
    <mergeCell ref="AK28:AR28"/>
    <mergeCell ref="D28:F28"/>
    <mergeCell ref="AM16:AR16"/>
    <mergeCell ref="AS24:BB24"/>
    <mergeCell ref="AK25:AR25"/>
    <mergeCell ref="AH24:AJ24"/>
    <mergeCell ref="AM18:BB20"/>
    <mergeCell ref="Z25:AA25"/>
    <mergeCell ref="Z26:AA26"/>
    <mergeCell ref="Z27:AA27"/>
    <mergeCell ref="Z28:AA28"/>
    <mergeCell ref="Z29:AA29"/>
    <mergeCell ref="N14:AA14"/>
    <mergeCell ref="AB14:AF14"/>
    <mergeCell ref="AG14:AL14"/>
    <mergeCell ref="AS21:BB21"/>
    <mergeCell ref="AS22:BB22"/>
    <mergeCell ref="AK29:AR29"/>
    <mergeCell ref="AB23:AG23"/>
    <mergeCell ref="AH21:AJ21"/>
    <mergeCell ref="AH22:AJ22"/>
    <mergeCell ref="AH23:AJ23"/>
    <mergeCell ref="B15:L15"/>
    <mergeCell ref="D23:F23"/>
    <mergeCell ref="A22:C22"/>
    <mergeCell ref="D22:F22"/>
    <mergeCell ref="A21:C21"/>
    <mergeCell ref="A23:C23"/>
    <mergeCell ref="A24:C24"/>
    <mergeCell ref="AB24:AG24"/>
    <mergeCell ref="D21:F21"/>
    <mergeCell ref="D24:F24"/>
    <mergeCell ref="G22:Y22"/>
    <mergeCell ref="G23:Y23"/>
    <mergeCell ref="G24:Y24"/>
    <mergeCell ref="AB22:AG22"/>
    <mergeCell ref="D19:F19"/>
    <mergeCell ref="B20:L20"/>
    <mergeCell ref="N18:AA18"/>
    <mergeCell ref="N19:AA19"/>
    <mergeCell ref="N20:AA20"/>
    <mergeCell ref="AB21:AG21"/>
    <mergeCell ref="N13:AL13"/>
    <mergeCell ref="AK24:AR24"/>
    <mergeCell ref="AB15:AF15"/>
    <mergeCell ref="AG15:AH15"/>
    <mergeCell ref="AI15:AL15"/>
    <mergeCell ref="AB19:AL19"/>
    <mergeCell ref="B17:L17"/>
    <mergeCell ref="AM15:AR15"/>
    <mergeCell ref="AS14:BB14"/>
    <mergeCell ref="AS15:BB15"/>
    <mergeCell ref="N17:AA17"/>
    <mergeCell ref="AM17:BB17"/>
    <mergeCell ref="AM13:BB13"/>
    <mergeCell ref="B13:L13"/>
    <mergeCell ref="B16:L16"/>
    <mergeCell ref="B18:L18"/>
    <mergeCell ref="G19:L19"/>
    <mergeCell ref="AM14:AR14"/>
    <mergeCell ref="Z21:AA21"/>
    <mergeCell ref="Z22:AA22"/>
    <mergeCell ref="Z23:AA23"/>
    <mergeCell ref="Z24:AA24"/>
    <mergeCell ref="G21:Y21"/>
    <mergeCell ref="B14:L14"/>
    <mergeCell ref="A1:BB1"/>
    <mergeCell ref="AK21:AR21"/>
    <mergeCell ref="AK22:AR22"/>
    <mergeCell ref="AK23:AR23"/>
    <mergeCell ref="AX3:BA3"/>
    <mergeCell ref="P4:AO4"/>
    <mergeCell ref="E9:J9"/>
    <mergeCell ref="K9:L9"/>
    <mergeCell ref="M9:O9"/>
    <mergeCell ref="P9:Q9"/>
    <mergeCell ref="R9:T9"/>
    <mergeCell ref="U9:V9"/>
    <mergeCell ref="B7:X7"/>
    <mergeCell ref="AS16:BB16"/>
    <mergeCell ref="AS23:BB23"/>
    <mergeCell ref="A12:BB12"/>
    <mergeCell ref="AC7:AG7"/>
    <mergeCell ref="AH8:BB8"/>
    <mergeCell ref="AC9:AG9"/>
    <mergeCell ref="AC10:AG10"/>
    <mergeCell ref="AI7:BB7"/>
    <mergeCell ref="AI9:AZ9"/>
    <mergeCell ref="AI10:AJ10"/>
    <mergeCell ref="AK10:BB10"/>
  </mergeCells>
  <phoneticPr fontId="2"/>
  <conditionalFormatting sqref="Z22:Z29">
    <cfRule type="containsText" dxfId="5" priority="1" operator="containsText" text="不">
      <formula>NOT(ISERROR(SEARCH("不",Z22)))</formula>
    </cfRule>
    <cfRule type="containsText" dxfId="4" priority="2" operator="containsText" text="軽">
      <formula>NOT(ISERROR(SEARCH("軽",Z22)))</formula>
    </cfRule>
  </conditionalFormatting>
  <dataValidations count="5">
    <dataValidation imeMode="on" allowBlank="1" showInputMessage="1" showErrorMessage="1" sqref="N13:N14 AM13:AM14 AH22:AH29 G22:G29" xr:uid="{94C83CA2-1147-4BE8-8AEC-37C29A77D278}"/>
    <dataValidation imeMode="off" allowBlank="1" showInputMessage="1" showErrorMessage="1" sqref="N16:AA20 A22:F29 AK22:AR29 AT16:BB16 AS14:AS16 AB22:AG29 AS22:BB31" xr:uid="{13BE71E4-8F4D-4CEE-B30C-E88AAA1E3C0B}"/>
    <dataValidation type="list" imeMode="on" allowBlank="1" showInputMessage="1" sqref="N15:AA15" xr:uid="{BA83E7F1-1235-47EE-BD86-162E8D947552}">
      <formula1>"請　負　契　約,契　　約　　外,単　価　契　約"</formula1>
    </dataValidation>
    <dataValidation imeMode="hiragana" allowBlank="1" showInputMessage="1" showErrorMessage="1" sqref="AM18:BB20" xr:uid="{ADB0B688-47B2-4789-A3CD-5CCE14F57C7D}"/>
    <dataValidation type="list" allowBlank="1" showInputMessage="1" showErrorMessage="1" sqref="Z22:AA29" xr:uid="{074D5EBE-E2E3-42F7-8048-65599AF39911}">
      <formula1>"軽,非"</formula1>
    </dataValidation>
  </dataValidations>
  <printOptions horizontalCentered="1"/>
  <pageMargins left="0.47244094488188981" right="0.47244094488188981" top="1.1023622047244095" bottom="0.19685039370078741" header="0.51181102362204722" footer="0.11811023622047245"/>
  <pageSetup paperSize="9" scale="97"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D3534F1F-7920-426C-A79E-26C304E1DFF7}">
            <xm:f>①総括!$AA$11=""</xm:f>
            <x14:dxf>
              <fill>
                <patternFill>
                  <bgColor rgb="FFFFFF00"/>
                </patternFill>
              </fill>
            </x14:dxf>
          </x14:cfRule>
          <xm:sqref>AK10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8640-9478-4BBF-A002-64FF7EE40590}">
  <sheetPr codeName="Sheet8">
    <tabColor rgb="FF7030A0"/>
  </sheetPr>
  <dimension ref="A1:BC38"/>
  <sheetViews>
    <sheetView showGridLines="0" zoomScaleNormal="100" zoomScaleSheetLayoutView="70" workbookViewId="0">
      <selection activeCell="E9" sqref="E9:J9"/>
    </sheetView>
  </sheetViews>
  <sheetFormatPr defaultRowHeight="13.2"/>
  <cols>
    <col min="1" max="54" width="1.77734375" customWidth="1"/>
    <col min="55" max="55" width="15.77734375" customWidth="1"/>
    <col min="56" max="58" width="2.6640625" customWidth="1"/>
  </cols>
  <sheetData>
    <row r="1" spans="1:54" ht="39" customHeight="1" thickBot="1">
      <c r="A1" s="509" t="s">
        <v>69</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row>
    <row r="2" spans="1:54" ht="8.4" customHeight="1"/>
    <row r="3" spans="1:54" ht="18" customHeight="1">
      <c r="A3" s="405" t="s">
        <v>77</v>
      </c>
      <c r="B3" s="405"/>
      <c r="C3" s="405"/>
      <c r="D3" s="405"/>
      <c r="E3" s="405"/>
      <c r="F3" s="406"/>
      <c r="G3" s="406"/>
      <c r="H3" s="406"/>
      <c r="I3" s="406"/>
      <c r="J3" s="406"/>
      <c r="AX3" s="327"/>
      <c r="AY3" s="327"/>
      <c r="AZ3" s="327"/>
      <c r="BA3" s="327"/>
    </row>
    <row r="4" spans="1:54" ht="30" customHeight="1" thickBot="1">
      <c r="A4" s="6"/>
      <c r="B4" s="5"/>
      <c r="C4" s="5"/>
      <c r="D4" s="5"/>
      <c r="E4" s="5"/>
      <c r="F4" s="5"/>
      <c r="G4" s="5"/>
      <c r="H4" s="5"/>
      <c r="I4" s="5"/>
      <c r="J4" s="5"/>
      <c r="K4" s="5"/>
      <c r="L4" s="5"/>
      <c r="M4" s="5"/>
      <c r="N4" s="5"/>
      <c r="O4" s="5"/>
      <c r="P4" s="511" t="s">
        <v>49</v>
      </c>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
      <c r="AQ4" s="5"/>
      <c r="AR4" s="5"/>
      <c r="AS4" s="5"/>
      <c r="AT4" s="5"/>
      <c r="AU4" s="5"/>
      <c r="AV4" s="5"/>
      <c r="AW4" s="5"/>
      <c r="AX4" s="5"/>
      <c r="AY4" s="5"/>
      <c r="AZ4" s="5"/>
      <c r="BA4" s="5"/>
      <c r="BB4" s="5"/>
    </row>
    <row r="5" spans="1:54" ht="15" customHeight="1"/>
    <row r="6" spans="1:54" ht="19.649999999999999" customHeight="1"/>
    <row r="7" spans="1:54" ht="19.649999999999999" customHeight="1">
      <c r="B7" s="257" t="s">
        <v>18</v>
      </c>
      <c r="C7" s="257"/>
      <c r="D7" s="257"/>
      <c r="E7" s="257"/>
      <c r="F7" s="257"/>
      <c r="G7" s="257"/>
      <c r="H7" s="257"/>
      <c r="I7" s="257"/>
      <c r="J7" s="257"/>
      <c r="K7" s="257"/>
      <c r="L7" s="257"/>
      <c r="M7" s="257"/>
      <c r="N7" s="257"/>
      <c r="O7" s="257"/>
      <c r="P7" s="257"/>
      <c r="Q7" s="257"/>
      <c r="R7" s="257"/>
      <c r="S7" s="257"/>
      <c r="T7" s="257"/>
      <c r="U7" s="257"/>
      <c r="V7" s="257"/>
      <c r="W7" s="257"/>
      <c r="X7" s="257"/>
      <c r="AC7" s="258" t="s">
        <v>136</v>
      </c>
      <c r="AD7" s="258"/>
      <c r="AE7" s="258"/>
      <c r="AF7" s="258"/>
      <c r="AG7" s="258"/>
      <c r="AI7" s="283" t="str">
        <f>IF(①総括!Z5="","",①総括!Z5)</f>
        <v/>
      </c>
      <c r="AJ7" s="283"/>
      <c r="AK7" s="283"/>
      <c r="AL7" s="283"/>
      <c r="AM7" s="283"/>
      <c r="AN7" s="283"/>
      <c r="AO7" s="283"/>
      <c r="AP7" s="283"/>
      <c r="AQ7" s="283"/>
      <c r="AR7" s="283"/>
      <c r="AS7" s="283"/>
      <c r="AT7" s="283"/>
      <c r="AU7" s="283"/>
      <c r="AV7" s="283"/>
      <c r="AW7" s="283"/>
      <c r="AX7" s="283"/>
      <c r="AY7" s="283"/>
      <c r="AZ7" s="283"/>
      <c r="BA7" s="283"/>
      <c r="BB7" s="283"/>
    </row>
    <row r="8" spans="1:54" ht="19.649999999999999" customHeight="1">
      <c r="AC8" s="16"/>
      <c r="AD8" s="16"/>
      <c r="AE8" s="16"/>
      <c r="AF8" s="16"/>
      <c r="AG8" s="9"/>
      <c r="AH8" s="283"/>
      <c r="AI8" s="283"/>
      <c r="AJ8" s="283"/>
      <c r="AK8" s="283"/>
      <c r="AL8" s="283"/>
      <c r="AM8" s="283"/>
      <c r="AN8" s="283"/>
      <c r="AO8" s="283"/>
      <c r="AP8" s="283"/>
      <c r="AQ8" s="283"/>
      <c r="AR8" s="283"/>
      <c r="AS8" s="283"/>
      <c r="AT8" s="283"/>
      <c r="AU8" s="283"/>
      <c r="AV8" s="283"/>
      <c r="AW8" s="283"/>
      <c r="AX8" s="283"/>
      <c r="AY8" s="283"/>
      <c r="AZ8" s="283"/>
      <c r="BA8" s="283"/>
      <c r="BB8" s="283"/>
    </row>
    <row r="9" spans="1:54" ht="19.649999999999999" customHeight="1">
      <c r="E9" s="311" t="str">
        <f>IF(①総括!D7="","",①総括!D7)</f>
        <v/>
      </c>
      <c r="F9" s="311"/>
      <c r="G9" s="311"/>
      <c r="H9" s="311"/>
      <c r="I9" s="311"/>
      <c r="J9" s="311"/>
      <c r="K9" s="258" t="s">
        <v>19</v>
      </c>
      <c r="L9" s="258"/>
      <c r="M9" s="311" t="str">
        <f>IF(①総括!J7="","",①総括!J7)</f>
        <v/>
      </c>
      <c r="N9" s="311"/>
      <c r="O9" s="311"/>
      <c r="P9" s="258" t="s">
        <v>8</v>
      </c>
      <c r="Q9" s="258"/>
      <c r="R9" s="311">
        <f>①総括!N7</f>
        <v>20</v>
      </c>
      <c r="S9" s="311"/>
      <c r="T9" s="311"/>
      <c r="U9" s="258" t="s">
        <v>9</v>
      </c>
      <c r="V9" s="258"/>
      <c r="AC9" s="258" t="s">
        <v>135</v>
      </c>
      <c r="AD9" s="258"/>
      <c r="AE9" s="258"/>
      <c r="AF9" s="258"/>
      <c r="AG9" s="258"/>
      <c r="AI9" s="257" t="str">
        <f>IF(①総括!Z7="","",①総括!Z7)</f>
        <v/>
      </c>
      <c r="AJ9" s="257"/>
      <c r="AK9" s="257"/>
      <c r="AL9" s="257"/>
      <c r="AM9" s="257"/>
      <c r="AN9" s="257"/>
      <c r="AO9" s="257"/>
      <c r="AP9" s="257"/>
      <c r="AQ9" s="257"/>
      <c r="AR9" s="257"/>
      <c r="AS9" s="257"/>
      <c r="AT9" s="257"/>
      <c r="AU9" s="257"/>
      <c r="AV9" s="257"/>
      <c r="AW9" s="257"/>
      <c r="AX9" s="257"/>
      <c r="AY9" s="257"/>
      <c r="AZ9" s="257"/>
      <c r="BA9" s="9" t="s">
        <v>3</v>
      </c>
      <c r="BB9" s="9"/>
    </row>
    <row r="10" spans="1:54" ht="26.1" customHeight="1">
      <c r="E10" s="82"/>
      <c r="F10" s="82"/>
      <c r="G10" s="82"/>
      <c r="H10" s="82"/>
      <c r="I10" s="82"/>
      <c r="J10" s="82"/>
      <c r="K10" s="8"/>
      <c r="L10" s="8"/>
      <c r="M10" s="82"/>
      <c r="N10" s="82"/>
      <c r="O10" s="82"/>
      <c r="P10" s="8"/>
      <c r="Q10" s="8"/>
      <c r="R10" s="82"/>
      <c r="S10" s="82"/>
      <c r="T10" s="82"/>
      <c r="U10" s="8"/>
      <c r="V10" s="8"/>
      <c r="AC10" s="407" t="s">
        <v>132</v>
      </c>
      <c r="AD10" s="407"/>
      <c r="AE10" s="407"/>
      <c r="AF10" s="407"/>
      <c r="AG10" s="407"/>
      <c r="AI10" s="408" t="s">
        <v>128</v>
      </c>
      <c r="AJ10" s="408"/>
      <c r="AK10" s="409" t="str">
        <f>IF(①総括!AA11="","",①総括!AA11)</f>
        <v/>
      </c>
      <c r="AL10" s="409"/>
      <c r="AM10" s="409"/>
      <c r="AN10" s="409"/>
      <c r="AO10" s="409"/>
      <c r="AP10" s="409"/>
      <c r="AQ10" s="409"/>
      <c r="AR10" s="409"/>
      <c r="AS10" s="409"/>
      <c r="AT10" s="409"/>
      <c r="AU10" s="409"/>
      <c r="AV10" s="409"/>
      <c r="AW10" s="409"/>
      <c r="AX10" s="409"/>
      <c r="AY10" s="409"/>
      <c r="AZ10" s="409"/>
      <c r="BA10" s="409"/>
      <c r="BB10" s="409"/>
    </row>
    <row r="11" spans="1:54" ht="3" customHeight="1">
      <c r="E11" s="8"/>
      <c r="F11" s="8"/>
      <c r="G11" s="8"/>
      <c r="H11" s="8"/>
      <c r="I11" s="8"/>
      <c r="J11" s="8"/>
      <c r="K11" s="8"/>
      <c r="L11" s="8"/>
      <c r="M11" s="8"/>
      <c r="N11" s="8"/>
      <c r="O11" s="8"/>
      <c r="P11" s="8"/>
      <c r="Q11" s="8"/>
      <c r="R11" s="8"/>
      <c r="S11" s="8"/>
      <c r="T11" s="8"/>
      <c r="U11" s="8"/>
      <c r="V11" s="8"/>
      <c r="AC11" s="12"/>
      <c r="AD11" s="12"/>
      <c r="AE11" s="12"/>
      <c r="AF11" s="12"/>
    </row>
    <row r="12" spans="1:54" ht="15" customHeight="1" thickBot="1">
      <c r="A12" s="330" t="str">
        <f>①総括!A14</f>
        <v>※金額は税抜きで記載し、軽減税率及び非課税対象等がある場合は明記すること。特に記載がない場合にはすべて消費税10％とする。</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row>
    <row r="13" spans="1:54" ht="31.35" customHeight="1" thickBot="1">
      <c r="A13" s="363" t="s">
        <v>173</v>
      </c>
      <c r="B13" s="364"/>
      <c r="C13" s="364"/>
      <c r="D13" s="364"/>
      <c r="E13" s="364"/>
      <c r="F13" s="415"/>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6"/>
      <c r="AM13" s="410" t="s">
        <v>178</v>
      </c>
      <c r="AN13" s="411"/>
      <c r="AO13" s="411"/>
      <c r="AP13" s="411"/>
      <c r="AQ13" s="411"/>
      <c r="AR13" s="412"/>
      <c r="AS13" s="413"/>
      <c r="AT13" s="413"/>
      <c r="AU13" s="413"/>
      <c r="AV13" s="413"/>
      <c r="AW13" s="413"/>
      <c r="AX13" s="413"/>
      <c r="AY13" s="413"/>
      <c r="AZ13" s="413"/>
      <c r="BA13" s="413"/>
      <c r="BB13" s="414"/>
    </row>
    <row r="14" spans="1:54" ht="23.1" customHeight="1">
      <c r="A14" s="502" t="s">
        <v>8</v>
      </c>
      <c r="B14" s="503"/>
      <c r="C14" s="503"/>
      <c r="D14" s="503" t="s">
        <v>9</v>
      </c>
      <c r="E14" s="503"/>
      <c r="F14" s="503"/>
      <c r="G14" s="504" t="s">
        <v>10</v>
      </c>
      <c r="H14" s="504"/>
      <c r="I14" s="504"/>
      <c r="J14" s="504"/>
      <c r="K14" s="504"/>
      <c r="L14" s="504"/>
      <c r="M14" s="504"/>
      <c r="N14" s="504"/>
      <c r="O14" s="504"/>
      <c r="P14" s="504"/>
      <c r="Q14" s="504"/>
      <c r="R14" s="504"/>
      <c r="S14" s="504"/>
      <c r="T14" s="504"/>
      <c r="U14" s="504"/>
      <c r="V14" s="504"/>
      <c r="W14" s="504"/>
      <c r="X14" s="504"/>
      <c r="Y14" s="504"/>
      <c r="Z14" s="504"/>
      <c r="AA14" s="505" t="s">
        <v>48</v>
      </c>
      <c r="AB14" s="505"/>
      <c r="AC14" s="505"/>
      <c r="AD14" s="504" t="s">
        <v>36</v>
      </c>
      <c r="AE14" s="504"/>
      <c r="AF14" s="504"/>
      <c r="AG14" s="504"/>
      <c r="AH14" s="504"/>
      <c r="AI14" s="504"/>
      <c r="AJ14" s="505" t="s">
        <v>39</v>
      </c>
      <c r="AK14" s="505"/>
      <c r="AL14" s="505"/>
      <c r="AM14" s="504" t="s">
        <v>37</v>
      </c>
      <c r="AN14" s="504"/>
      <c r="AO14" s="504"/>
      <c r="AP14" s="504"/>
      <c r="AQ14" s="504"/>
      <c r="AR14" s="506"/>
      <c r="AS14" s="507" t="s">
        <v>50</v>
      </c>
      <c r="AT14" s="503"/>
      <c r="AU14" s="503"/>
      <c r="AV14" s="503"/>
      <c r="AW14" s="503"/>
      <c r="AX14" s="503"/>
      <c r="AY14" s="503"/>
      <c r="AZ14" s="503"/>
      <c r="BA14" s="503"/>
      <c r="BB14" s="508"/>
    </row>
    <row r="15" spans="1:54" ht="23.1" customHeight="1">
      <c r="A15" s="332"/>
      <c r="B15" s="333"/>
      <c r="C15" s="334"/>
      <c r="D15" s="335"/>
      <c r="E15" s="333"/>
      <c r="F15" s="333"/>
      <c r="G15" s="320"/>
      <c r="H15" s="320"/>
      <c r="I15" s="320"/>
      <c r="J15" s="320"/>
      <c r="K15" s="320"/>
      <c r="L15" s="320"/>
      <c r="M15" s="320"/>
      <c r="N15" s="320"/>
      <c r="O15" s="320"/>
      <c r="P15" s="320"/>
      <c r="Q15" s="320"/>
      <c r="R15" s="320"/>
      <c r="S15" s="320"/>
      <c r="T15" s="320"/>
      <c r="U15" s="320"/>
      <c r="V15" s="320"/>
      <c r="W15" s="320"/>
      <c r="X15" s="320"/>
      <c r="Y15" s="320"/>
      <c r="Z15" s="320"/>
      <c r="AA15" s="318"/>
      <c r="AB15" s="318"/>
      <c r="AC15" s="318"/>
      <c r="AD15" s="325"/>
      <c r="AE15" s="325"/>
      <c r="AF15" s="325"/>
      <c r="AG15" s="325"/>
      <c r="AH15" s="325"/>
      <c r="AI15" s="325"/>
      <c r="AJ15" s="318"/>
      <c r="AK15" s="318"/>
      <c r="AL15" s="318"/>
      <c r="AM15" s="325"/>
      <c r="AN15" s="325"/>
      <c r="AO15" s="325"/>
      <c r="AP15" s="325"/>
      <c r="AQ15" s="325"/>
      <c r="AR15" s="326"/>
      <c r="AS15" s="348" t="str">
        <f>IF(AD15="","",AD15*AM15)</f>
        <v/>
      </c>
      <c r="AT15" s="349"/>
      <c r="AU15" s="349"/>
      <c r="AV15" s="349"/>
      <c r="AW15" s="349"/>
      <c r="AX15" s="349"/>
      <c r="AY15" s="349"/>
      <c r="AZ15" s="349"/>
      <c r="BA15" s="349"/>
      <c r="BB15" s="350"/>
    </row>
    <row r="16" spans="1:54" ht="23.1" customHeight="1">
      <c r="A16" s="339"/>
      <c r="B16" s="340"/>
      <c r="C16" s="341"/>
      <c r="D16" s="343"/>
      <c r="E16" s="340"/>
      <c r="F16" s="340"/>
      <c r="G16" s="321"/>
      <c r="H16" s="321"/>
      <c r="I16" s="321"/>
      <c r="J16" s="321"/>
      <c r="K16" s="321"/>
      <c r="L16" s="321"/>
      <c r="M16" s="321"/>
      <c r="N16" s="321"/>
      <c r="O16" s="321"/>
      <c r="P16" s="321"/>
      <c r="Q16" s="321"/>
      <c r="R16" s="321"/>
      <c r="S16" s="321"/>
      <c r="T16" s="321"/>
      <c r="U16" s="321"/>
      <c r="V16" s="321"/>
      <c r="W16" s="321"/>
      <c r="X16" s="321"/>
      <c r="Y16" s="321"/>
      <c r="Z16" s="321"/>
      <c r="AA16" s="329"/>
      <c r="AB16" s="329"/>
      <c r="AC16" s="329"/>
      <c r="AD16" s="336"/>
      <c r="AE16" s="336"/>
      <c r="AF16" s="336"/>
      <c r="AG16" s="336"/>
      <c r="AH16" s="336"/>
      <c r="AI16" s="336"/>
      <c r="AJ16" s="329"/>
      <c r="AK16" s="329"/>
      <c r="AL16" s="329"/>
      <c r="AM16" s="336"/>
      <c r="AN16" s="336"/>
      <c r="AO16" s="336"/>
      <c r="AP16" s="336"/>
      <c r="AQ16" s="336"/>
      <c r="AR16" s="337"/>
      <c r="AS16" s="314" t="str">
        <f t="shared" ref="AS16:AS29" si="0">IF(AD16="","",AD16*AM16)</f>
        <v/>
      </c>
      <c r="AT16" s="315"/>
      <c r="AU16" s="315"/>
      <c r="AV16" s="315"/>
      <c r="AW16" s="315"/>
      <c r="AX16" s="315"/>
      <c r="AY16" s="315"/>
      <c r="AZ16" s="315"/>
      <c r="BA16" s="315"/>
      <c r="BB16" s="316"/>
    </row>
    <row r="17" spans="1:55" ht="23.1" customHeight="1">
      <c r="A17" s="339"/>
      <c r="B17" s="340"/>
      <c r="C17" s="341"/>
      <c r="D17" s="343"/>
      <c r="E17" s="340"/>
      <c r="F17" s="340"/>
      <c r="G17" s="321"/>
      <c r="H17" s="321"/>
      <c r="I17" s="321"/>
      <c r="J17" s="321"/>
      <c r="K17" s="321"/>
      <c r="L17" s="321"/>
      <c r="M17" s="321"/>
      <c r="N17" s="321"/>
      <c r="O17" s="321"/>
      <c r="P17" s="321"/>
      <c r="Q17" s="321"/>
      <c r="R17" s="321"/>
      <c r="S17" s="321"/>
      <c r="T17" s="321"/>
      <c r="U17" s="321"/>
      <c r="V17" s="321"/>
      <c r="W17" s="321"/>
      <c r="X17" s="321"/>
      <c r="Y17" s="321"/>
      <c r="Z17" s="321"/>
      <c r="AA17" s="329"/>
      <c r="AB17" s="329"/>
      <c r="AC17" s="329"/>
      <c r="AD17" s="336"/>
      <c r="AE17" s="336"/>
      <c r="AF17" s="336"/>
      <c r="AG17" s="336"/>
      <c r="AH17" s="336"/>
      <c r="AI17" s="336"/>
      <c r="AJ17" s="329"/>
      <c r="AK17" s="329"/>
      <c r="AL17" s="329"/>
      <c r="AM17" s="336"/>
      <c r="AN17" s="336"/>
      <c r="AO17" s="336"/>
      <c r="AP17" s="336"/>
      <c r="AQ17" s="336"/>
      <c r="AR17" s="337"/>
      <c r="AS17" s="314" t="str">
        <f t="shared" si="0"/>
        <v/>
      </c>
      <c r="AT17" s="315"/>
      <c r="AU17" s="315"/>
      <c r="AV17" s="315"/>
      <c r="AW17" s="315"/>
      <c r="AX17" s="315"/>
      <c r="AY17" s="315"/>
      <c r="AZ17" s="315"/>
      <c r="BA17" s="315"/>
      <c r="BB17" s="316"/>
    </row>
    <row r="18" spans="1:55" ht="23.1" customHeight="1">
      <c r="A18" s="339"/>
      <c r="B18" s="340"/>
      <c r="C18" s="341"/>
      <c r="D18" s="343"/>
      <c r="E18" s="340"/>
      <c r="F18" s="340"/>
      <c r="G18" s="321"/>
      <c r="H18" s="321"/>
      <c r="I18" s="321"/>
      <c r="J18" s="321"/>
      <c r="K18" s="321"/>
      <c r="L18" s="321"/>
      <c r="M18" s="321"/>
      <c r="N18" s="321"/>
      <c r="O18" s="321"/>
      <c r="P18" s="321"/>
      <c r="Q18" s="321"/>
      <c r="R18" s="321"/>
      <c r="S18" s="321"/>
      <c r="T18" s="321"/>
      <c r="U18" s="321"/>
      <c r="V18" s="321"/>
      <c r="W18" s="321"/>
      <c r="X18" s="321"/>
      <c r="Y18" s="321"/>
      <c r="Z18" s="321"/>
      <c r="AA18" s="329"/>
      <c r="AB18" s="329"/>
      <c r="AC18" s="329"/>
      <c r="AD18" s="336"/>
      <c r="AE18" s="336"/>
      <c r="AF18" s="336"/>
      <c r="AG18" s="336"/>
      <c r="AH18" s="336"/>
      <c r="AI18" s="336"/>
      <c r="AJ18" s="329"/>
      <c r="AK18" s="329"/>
      <c r="AL18" s="329"/>
      <c r="AM18" s="336"/>
      <c r="AN18" s="336"/>
      <c r="AO18" s="336"/>
      <c r="AP18" s="336"/>
      <c r="AQ18" s="336"/>
      <c r="AR18" s="337"/>
      <c r="AS18" s="314" t="str">
        <f t="shared" si="0"/>
        <v/>
      </c>
      <c r="AT18" s="315"/>
      <c r="AU18" s="315"/>
      <c r="AV18" s="315"/>
      <c r="AW18" s="315"/>
      <c r="AX18" s="315"/>
      <c r="AY18" s="315"/>
      <c r="AZ18" s="315"/>
      <c r="BA18" s="315"/>
      <c r="BB18" s="316"/>
    </row>
    <row r="19" spans="1:55" ht="23.1" customHeight="1">
      <c r="A19" s="339"/>
      <c r="B19" s="340"/>
      <c r="C19" s="341"/>
      <c r="D19" s="343"/>
      <c r="E19" s="340"/>
      <c r="F19" s="340"/>
      <c r="G19" s="321"/>
      <c r="H19" s="321"/>
      <c r="I19" s="321"/>
      <c r="J19" s="321"/>
      <c r="K19" s="321"/>
      <c r="L19" s="321"/>
      <c r="M19" s="321"/>
      <c r="N19" s="321"/>
      <c r="O19" s="321"/>
      <c r="P19" s="321"/>
      <c r="Q19" s="321"/>
      <c r="R19" s="321"/>
      <c r="S19" s="321"/>
      <c r="T19" s="321"/>
      <c r="U19" s="321"/>
      <c r="V19" s="321"/>
      <c r="W19" s="321"/>
      <c r="X19" s="321"/>
      <c r="Y19" s="321"/>
      <c r="Z19" s="321"/>
      <c r="AA19" s="329"/>
      <c r="AB19" s="329"/>
      <c r="AC19" s="329"/>
      <c r="AD19" s="336"/>
      <c r="AE19" s="336"/>
      <c r="AF19" s="336"/>
      <c r="AG19" s="336"/>
      <c r="AH19" s="336"/>
      <c r="AI19" s="336"/>
      <c r="AJ19" s="329"/>
      <c r="AK19" s="329"/>
      <c r="AL19" s="329"/>
      <c r="AM19" s="336"/>
      <c r="AN19" s="336"/>
      <c r="AO19" s="336"/>
      <c r="AP19" s="336"/>
      <c r="AQ19" s="336"/>
      <c r="AR19" s="337"/>
      <c r="AS19" s="314" t="str">
        <f t="shared" si="0"/>
        <v/>
      </c>
      <c r="AT19" s="315"/>
      <c r="AU19" s="315"/>
      <c r="AV19" s="315"/>
      <c r="AW19" s="315"/>
      <c r="AX19" s="315"/>
      <c r="AY19" s="315"/>
      <c r="AZ19" s="315"/>
      <c r="BA19" s="315"/>
      <c r="BB19" s="316"/>
    </row>
    <row r="20" spans="1:55" ht="23.1" customHeight="1">
      <c r="A20" s="339"/>
      <c r="B20" s="340"/>
      <c r="C20" s="341"/>
      <c r="D20" s="343"/>
      <c r="E20" s="340"/>
      <c r="F20" s="340"/>
      <c r="G20" s="321"/>
      <c r="H20" s="321"/>
      <c r="I20" s="321"/>
      <c r="J20" s="321"/>
      <c r="K20" s="321"/>
      <c r="L20" s="321"/>
      <c r="M20" s="321"/>
      <c r="N20" s="321"/>
      <c r="O20" s="321"/>
      <c r="P20" s="321"/>
      <c r="Q20" s="321"/>
      <c r="R20" s="321"/>
      <c r="S20" s="321"/>
      <c r="T20" s="321"/>
      <c r="U20" s="321"/>
      <c r="V20" s="321"/>
      <c r="W20" s="321"/>
      <c r="X20" s="321"/>
      <c r="Y20" s="321"/>
      <c r="Z20" s="321"/>
      <c r="AA20" s="329"/>
      <c r="AB20" s="329"/>
      <c r="AC20" s="329"/>
      <c r="AD20" s="336"/>
      <c r="AE20" s="336"/>
      <c r="AF20" s="336"/>
      <c r="AG20" s="336"/>
      <c r="AH20" s="336"/>
      <c r="AI20" s="336"/>
      <c r="AJ20" s="329"/>
      <c r="AK20" s="329"/>
      <c r="AL20" s="329"/>
      <c r="AM20" s="336"/>
      <c r="AN20" s="336"/>
      <c r="AO20" s="336"/>
      <c r="AP20" s="336"/>
      <c r="AQ20" s="336"/>
      <c r="AR20" s="337"/>
      <c r="AS20" s="314" t="str">
        <f t="shared" si="0"/>
        <v/>
      </c>
      <c r="AT20" s="315"/>
      <c r="AU20" s="315"/>
      <c r="AV20" s="315"/>
      <c r="AW20" s="315"/>
      <c r="AX20" s="315"/>
      <c r="AY20" s="315"/>
      <c r="AZ20" s="315"/>
      <c r="BA20" s="315"/>
      <c r="BB20" s="316"/>
    </row>
    <row r="21" spans="1:55" ht="23.1" customHeight="1">
      <c r="A21" s="339"/>
      <c r="B21" s="340"/>
      <c r="C21" s="341"/>
      <c r="D21" s="343"/>
      <c r="E21" s="340"/>
      <c r="F21" s="340"/>
      <c r="G21" s="321"/>
      <c r="H21" s="321"/>
      <c r="I21" s="321"/>
      <c r="J21" s="321"/>
      <c r="K21" s="321"/>
      <c r="L21" s="321"/>
      <c r="M21" s="321"/>
      <c r="N21" s="321"/>
      <c r="O21" s="321"/>
      <c r="P21" s="321"/>
      <c r="Q21" s="321"/>
      <c r="R21" s="321"/>
      <c r="S21" s="321"/>
      <c r="T21" s="321"/>
      <c r="U21" s="321"/>
      <c r="V21" s="321"/>
      <c r="W21" s="321"/>
      <c r="X21" s="321"/>
      <c r="Y21" s="321"/>
      <c r="Z21" s="321"/>
      <c r="AA21" s="329"/>
      <c r="AB21" s="329"/>
      <c r="AC21" s="329"/>
      <c r="AD21" s="336"/>
      <c r="AE21" s="336"/>
      <c r="AF21" s="336"/>
      <c r="AG21" s="336"/>
      <c r="AH21" s="336"/>
      <c r="AI21" s="336"/>
      <c r="AJ21" s="329"/>
      <c r="AK21" s="329"/>
      <c r="AL21" s="329"/>
      <c r="AM21" s="336"/>
      <c r="AN21" s="336"/>
      <c r="AO21" s="336"/>
      <c r="AP21" s="336"/>
      <c r="AQ21" s="336"/>
      <c r="AR21" s="337"/>
      <c r="AS21" s="314" t="str">
        <f t="shared" si="0"/>
        <v/>
      </c>
      <c r="AT21" s="315"/>
      <c r="AU21" s="315"/>
      <c r="AV21" s="315"/>
      <c r="AW21" s="315"/>
      <c r="AX21" s="315"/>
      <c r="AY21" s="315"/>
      <c r="AZ21" s="315"/>
      <c r="BA21" s="315"/>
      <c r="BB21" s="316"/>
    </row>
    <row r="22" spans="1:55" ht="23.1" customHeight="1">
      <c r="A22" s="339"/>
      <c r="B22" s="340"/>
      <c r="C22" s="341"/>
      <c r="D22" s="343"/>
      <c r="E22" s="340"/>
      <c r="F22" s="340"/>
      <c r="G22" s="321"/>
      <c r="H22" s="321"/>
      <c r="I22" s="321"/>
      <c r="J22" s="321"/>
      <c r="K22" s="321"/>
      <c r="L22" s="321"/>
      <c r="M22" s="321"/>
      <c r="N22" s="321"/>
      <c r="O22" s="321"/>
      <c r="P22" s="321"/>
      <c r="Q22" s="321"/>
      <c r="R22" s="321"/>
      <c r="S22" s="321"/>
      <c r="T22" s="321"/>
      <c r="U22" s="321"/>
      <c r="V22" s="321"/>
      <c r="W22" s="321"/>
      <c r="X22" s="321"/>
      <c r="Y22" s="321"/>
      <c r="Z22" s="321"/>
      <c r="AA22" s="329"/>
      <c r="AB22" s="329"/>
      <c r="AC22" s="329"/>
      <c r="AD22" s="336"/>
      <c r="AE22" s="336"/>
      <c r="AF22" s="336"/>
      <c r="AG22" s="336"/>
      <c r="AH22" s="336"/>
      <c r="AI22" s="336"/>
      <c r="AJ22" s="329"/>
      <c r="AK22" s="329"/>
      <c r="AL22" s="329"/>
      <c r="AM22" s="336"/>
      <c r="AN22" s="336"/>
      <c r="AO22" s="336"/>
      <c r="AP22" s="336"/>
      <c r="AQ22" s="336"/>
      <c r="AR22" s="337"/>
      <c r="AS22" s="314" t="str">
        <f t="shared" si="0"/>
        <v/>
      </c>
      <c r="AT22" s="315"/>
      <c r="AU22" s="315"/>
      <c r="AV22" s="315"/>
      <c r="AW22" s="315"/>
      <c r="AX22" s="315"/>
      <c r="AY22" s="315"/>
      <c r="AZ22" s="315"/>
      <c r="BA22" s="315"/>
      <c r="BB22" s="316"/>
    </row>
    <row r="23" spans="1:55" ht="23.1" customHeight="1">
      <c r="A23" s="339"/>
      <c r="B23" s="340"/>
      <c r="C23" s="341"/>
      <c r="D23" s="343"/>
      <c r="E23" s="340"/>
      <c r="F23" s="340"/>
      <c r="G23" s="321"/>
      <c r="H23" s="321"/>
      <c r="I23" s="321"/>
      <c r="J23" s="321"/>
      <c r="K23" s="321"/>
      <c r="L23" s="321"/>
      <c r="M23" s="321"/>
      <c r="N23" s="321"/>
      <c r="O23" s="321"/>
      <c r="P23" s="321"/>
      <c r="Q23" s="321"/>
      <c r="R23" s="321"/>
      <c r="S23" s="321"/>
      <c r="T23" s="321"/>
      <c r="U23" s="321"/>
      <c r="V23" s="321"/>
      <c r="W23" s="321"/>
      <c r="X23" s="321"/>
      <c r="Y23" s="321"/>
      <c r="Z23" s="321"/>
      <c r="AA23" s="329"/>
      <c r="AB23" s="329"/>
      <c r="AC23" s="329"/>
      <c r="AD23" s="336"/>
      <c r="AE23" s="336"/>
      <c r="AF23" s="336"/>
      <c r="AG23" s="336"/>
      <c r="AH23" s="336"/>
      <c r="AI23" s="336"/>
      <c r="AJ23" s="329"/>
      <c r="AK23" s="329"/>
      <c r="AL23" s="329"/>
      <c r="AM23" s="336"/>
      <c r="AN23" s="336"/>
      <c r="AO23" s="336"/>
      <c r="AP23" s="336"/>
      <c r="AQ23" s="336"/>
      <c r="AR23" s="337"/>
      <c r="AS23" s="314" t="str">
        <f t="shared" si="0"/>
        <v/>
      </c>
      <c r="AT23" s="315"/>
      <c r="AU23" s="315"/>
      <c r="AV23" s="315"/>
      <c r="AW23" s="315"/>
      <c r="AX23" s="315"/>
      <c r="AY23" s="315"/>
      <c r="AZ23" s="315"/>
      <c r="BA23" s="315"/>
      <c r="BB23" s="316"/>
    </row>
    <row r="24" spans="1:55" ht="23.1" customHeight="1">
      <c r="A24" s="339"/>
      <c r="B24" s="340"/>
      <c r="C24" s="341"/>
      <c r="D24" s="343"/>
      <c r="E24" s="340"/>
      <c r="F24" s="340"/>
      <c r="G24" s="321"/>
      <c r="H24" s="321"/>
      <c r="I24" s="321"/>
      <c r="J24" s="321"/>
      <c r="K24" s="321"/>
      <c r="L24" s="321"/>
      <c r="M24" s="321"/>
      <c r="N24" s="321"/>
      <c r="O24" s="321"/>
      <c r="P24" s="321"/>
      <c r="Q24" s="321"/>
      <c r="R24" s="321"/>
      <c r="S24" s="321"/>
      <c r="T24" s="321"/>
      <c r="U24" s="321"/>
      <c r="V24" s="321"/>
      <c r="W24" s="321"/>
      <c r="X24" s="321"/>
      <c r="Y24" s="321"/>
      <c r="Z24" s="321"/>
      <c r="AA24" s="329"/>
      <c r="AB24" s="329"/>
      <c r="AC24" s="329"/>
      <c r="AD24" s="336"/>
      <c r="AE24" s="336"/>
      <c r="AF24" s="336"/>
      <c r="AG24" s="336"/>
      <c r="AH24" s="336"/>
      <c r="AI24" s="336"/>
      <c r="AJ24" s="329"/>
      <c r="AK24" s="329"/>
      <c r="AL24" s="329"/>
      <c r="AM24" s="336"/>
      <c r="AN24" s="336"/>
      <c r="AO24" s="336"/>
      <c r="AP24" s="336"/>
      <c r="AQ24" s="336"/>
      <c r="AR24" s="337"/>
      <c r="AS24" s="314" t="str">
        <f t="shared" si="0"/>
        <v/>
      </c>
      <c r="AT24" s="315"/>
      <c r="AU24" s="315"/>
      <c r="AV24" s="315"/>
      <c r="AW24" s="315"/>
      <c r="AX24" s="315"/>
      <c r="AY24" s="315"/>
      <c r="AZ24" s="315"/>
      <c r="BA24" s="315"/>
      <c r="BB24" s="316"/>
    </row>
    <row r="25" spans="1:55" ht="23.1" customHeight="1">
      <c r="A25" s="339"/>
      <c r="B25" s="340"/>
      <c r="C25" s="341"/>
      <c r="D25" s="343"/>
      <c r="E25" s="340"/>
      <c r="F25" s="340"/>
      <c r="G25" s="321"/>
      <c r="H25" s="321"/>
      <c r="I25" s="321"/>
      <c r="J25" s="321"/>
      <c r="K25" s="321"/>
      <c r="L25" s="321"/>
      <c r="M25" s="321"/>
      <c r="N25" s="321"/>
      <c r="O25" s="321"/>
      <c r="P25" s="321"/>
      <c r="Q25" s="321"/>
      <c r="R25" s="321"/>
      <c r="S25" s="321"/>
      <c r="T25" s="321"/>
      <c r="U25" s="321"/>
      <c r="V25" s="321"/>
      <c r="W25" s="321"/>
      <c r="X25" s="321"/>
      <c r="Y25" s="321"/>
      <c r="Z25" s="321"/>
      <c r="AA25" s="329"/>
      <c r="AB25" s="329"/>
      <c r="AC25" s="329"/>
      <c r="AD25" s="336"/>
      <c r="AE25" s="336"/>
      <c r="AF25" s="336"/>
      <c r="AG25" s="336"/>
      <c r="AH25" s="336"/>
      <c r="AI25" s="336"/>
      <c r="AJ25" s="329"/>
      <c r="AK25" s="329"/>
      <c r="AL25" s="329"/>
      <c r="AM25" s="336"/>
      <c r="AN25" s="336"/>
      <c r="AO25" s="336"/>
      <c r="AP25" s="336"/>
      <c r="AQ25" s="336"/>
      <c r="AR25" s="337"/>
      <c r="AS25" s="314" t="str">
        <f t="shared" si="0"/>
        <v/>
      </c>
      <c r="AT25" s="315"/>
      <c r="AU25" s="315"/>
      <c r="AV25" s="315"/>
      <c r="AW25" s="315"/>
      <c r="AX25" s="315"/>
      <c r="AY25" s="315"/>
      <c r="AZ25" s="315"/>
      <c r="BA25" s="315"/>
      <c r="BB25" s="316"/>
    </row>
    <row r="26" spans="1:55" ht="23.1" customHeight="1">
      <c r="A26" s="339"/>
      <c r="B26" s="340"/>
      <c r="C26" s="341"/>
      <c r="D26" s="343"/>
      <c r="E26" s="340"/>
      <c r="F26" s="340"/>
      <c r="G26" s="321"/>
      <c r="H26" s="321"/>
      <c r="I26" s="321"/>
      <c r="J26" s="321"/>
      <c r="K26" s="321"/>
      <c r="L26" s="321"/>
      <c r="M26" s="321"/>
      <c r="N26" s="321"/>
      <c r="O26" s="321"/>
      <c r="P26" s="321"/>
      <c r="Q26" s="321"/>
      <c r="R26" s="321"/>
      <c r="S26" s="321"/>
      <c r="T26" s="321"/>
      <c r="U26" s="321"/>
      <c r="V26" s="321"/>
      <c r="W26" s="321"/>
      <c r="X26" s="321"/>
      <c r="Y26" s="321"/>
      <c r="Z26" s="321"/>
      <c r="AA26" s="329"/>
      <c r="AB26" s="329"/>
      <c r="AC26" s="329"/>
      <c r="AD26" s="336"/>
      <c r="AE26" s="336"/>
      <c r="AF26" s="336"/>
      <c r="AG26" s="336"/>
      <c r="AH26" s="336"/>
      <c r="AI26" s="336"/>
      <c r="AJ26" s="329"/>
      <c r="AK26" s="329"/>
      <c r="AL26" s="329"/>
      <c r="AM26" s="336"/>
      <c r="AN26" s="336"/>
      <c r="AO26" s="336"/>
      <c r="AP26" s="336"/>
      <c r="AQ26" s="336"/>
      <c r="AR26" s="337"/>
      <c r="AS26" s="314" t="str">
        <f t="shared" si="0"/>
        <v/>
      </c>
      <c r="AT26" s="315"/>
      <c r="AU26" s="315"/>
      <c r="AV26" s="315"/>
      <c r="AW26" s="315"/>
      <c r="AX26" s="315"/>
      <c r="AY26" s="315"/>
      <c r="AZ26" s="315"/>
      <c r="BA26" s="315"/>
      <c r="BB26" s="316"/>
    </row>
    <row r="27" spans="1:55" ht="23.1" customHeight="1">
      <c r="A27" s="339"/>
      <c r="B27" s="340"/>
      <c r="C27" s="341"/>
      <c r="D27" s="343"/>
      <c r="E27" s="340"/>
      <c r="F27" s="340"/>
      <c r="G27" s="321"/>
      <c r="H27" s="321"/>
      <c r="I27" s="321"/>
      <c r="J27" s="321"/>
      <c r="K27" s="321"/>
      <c r="L27" s="321"/>
      <c r="M27" s="321"/>
      <c r="N27" s="321"/>
      <c r="O27" s="321"/>
      <c r="P27" s="321"/>
      <c r="Q27" s="321"/>
      <c r="R27" s="321"/>
      <c r="S27" s="321"/>
      <c r="T27" s="321"/>
      <c r="U27" s="321"/>
      <c r="V27" s="321"/>
      <c r="W27" s="321"/>
      <c r="X27" s="321"/>
      <c r="Y27" s="321"/>
      <c r="Z27" s="321"/>
      <c r="AA27" s="329"/>
      <c r="AB27" s="329"/>
      <c r="AC27" s="329"/>
      <c r="AD27" s="336"/>
      <c r="AE27" s="336"/>
      <c r="AF27" s="336"/>
      <c r="AG27" s="336"/>
      <c r="AH27" s="336"/>
      <c r="AI27" s="336"/>
      <c r="AJ27" s="329"/>
      <c r="AK27" s="329"/>
      <c r="AL27" s="329"/>
      <c r="AM27" s="336"/>
      <c r="AN27" s="336"/>
      <c r="AO27" s="336"/>
      <c r="AP27" s="336"/>
      <c r="AQ27" s="336"/>
      <c r="AR27" s="337"/>
      <c r="AS27" s="314" t="str">
        <f t="shared" si="0"/>
        <v/>
      </c>
      <c r="AT27" s="315"/>
      <c r="AU27" s="315"/>
      <c r="AV27" s="315"/>
      <c r="AW27" s="315"/>
      <c r="AX27" s="315"/>
      <c r="AY27" s="315"/>
      <c r="AZ27" s="315"/>
      <c r="BA27" s="315"/>
      <c r="BB27" s="316"/>
    </row>
    <row r="28" spans="1:55" ht="23.1" customHeight="1">
      <c r="A28" s="339"/>
      <c r="B28" s="340"/>
      <c r="C28" s="341"/>
      <c r="D28" s="343"/>
      <c r="E28" s="340"/>
      <c r="F28" s="340"/>
      <c r="G28" s="321"/>
      <c r="H28" s="321"/>
      <c r="I28" s="321"/>
      <c r="J28" s="321"/>
      <c r="K28" s="321"/>
      <c r="L28" s="321"/>
      <c r="M28" s="321"/>
      <c r="N28" s="321"/>
      <c r="O28" s="321"/>
      <c r="P28" s="321"/>
      <c r="Q28" s="321"/>
      <c r="R28" s="321"/>
      <c r="S28" s="321"/>
      <c r="T28" s="321"/>
      <c r="U28" s="321"/>
      <c r="V28" s="321"/>
      <c r="W28" s="321"/>
      <c r="X28" s="321"/>
      <c r="Y28" s="321"/>
      <c r="Z28" s="321"/>
      <c r="AA28" s="329"/>
      <c r="AB28" s="329"/>
      <c r="AC28" s="329"/>
      <c r="AD28" s="336"/>
      <c r="AE28" s="336"/>
      <c r="AF28" s="336"/>
      <c r="AG28" s="336"/>
      <c r="AH28" s="336"/>
      <c r="AI28" s="336"/>
      <c r="AJ28" s="329"/>
      <c r="AK28" s="329"/>
      <c r="AL28" s="329"/>
      <c r="AM28" s="336"/>
      <c r="AN28" s="336"/>
      <c r="AO28" s="336"/>
      <c r="AP28" s="336"/>
      <c r="AQ28" s="336"/>
      <c r="AR28" s="337"/>
      <c r="AS28" s="314" t="str">
        <f t="shared" si="0"/>
        <v/>
      </c>
      <c r="AT28" s="315"/>
      <c r="AU28" s="315"/>
      <c r="AV28" s="315"/>
      <c r="AW28" s="315"/>
      <c r="AX28" s="315"/>
      <c r="AY28" s="315"/>
      <c r="AZ28" s="315"/>
      <c r="BA28" s="315"/>
      <c r="BB28" s="316"/>
    </row>
    <row r="29" spans="1:55" ht="23.1" customHeight="1">
      <c r="A29" s="394"/>
      <c r="B29" s="395"/>
      <c r="C29" s="396"/>
      <c r="D29" s="397"/>
      <c r="E29" s="395"/>
      <c r="F29" s="395"/>
      <c r="G29" s="404"/>
      <c r="H29" s="404"/>
      <c r="I29" s="404"/>
      <c r="J29" s="404"/>
      <c r="K29" s="404"/>
      <c r="L29" s="404"/>
      <c r="M29" s="404"/>
      <c r="N29" s="404"/>
      <c r="O29" s="404"/>
      <c r="P29" s="404"/>
      <c r="Q29" s="404"/>
      <c r="R29" s="404"/>
      <c r="S29" s="404"/>
      <c r="T29" s="404"/>
      <c r="U29" s="404"/>
      <c r="V29" s="404"/>
      <c r="W29" s="404"/>
      <c r="X29" s="404"/>
      <c r="Y29" s="404"/>
      <c r="Z29" s="404"/>
      <c r="AA29" s="359"/>
      <c r="AB29" s="359"/>
      <c r="AC29" s="359"/>
      <c r="AD29" s="357"/>
      <c r="AE29" s="357"/>
      <c r="AF29" s="357"/>
      <c r="AG29" s="357"/>
      <c r="AH29" s="357"/>
      <c r="AI29" s="357"/>
      <c r="AJ29" s="359"/>
      <c r="AK29" s="359"/>
      <c r="AL29" s="359"/>
      <c r="AM29" s="357"/>
      <c r="AN29" s="357"/>
      <c r="AO29" s="357"/>
      <c r="AP29" s="357"/>
      <c r="AQ29" s="357"/>
      <c r="AR29" s="358"/>
      <c r="AS29" s="351" t="str">
        <f t="shared" si="0"/>
        <v/>
      </c>
      <c r="AT29" s="352"/>
      <c r="AU29" s="352"/>
      <c r="AV29" s="352"/>
      <c r="AW29" s="352"/>
      <c r="AX29" s="352"/>
      <c r="AY29" s="352"/>
      <c r="AZ29" s="352"/>
      <c r="BA29" s="352"/>
      <c r="BB29" s="353"/>
    </row>
    <row r="30" spans="1:55" ht="23.1" customHeight="1" thickBot="1">
      <c r="A30" s="360" t="s">
        <v>32</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2"/>
      <c r="AS30" s="354" t="str">
        <f>IF(SUM(AS15:BB29)=0,"",SUM(AS15:BB29))</f>
        <v/>
      </c>
      <c r="AT30" s="354"/>
      <c r="AU30" s="354"/>
      <c r="AV30" s="354"/>
      <c r="AW30" s="354"/>
      <c r="AX30" s="354"/>
      <c r="AY30" s="354"/>
      <c r="AZ30" s="354"/>
      <c r="BA30" s="354"/>
      <c r="BB30" s="355"/>
    </row>
    <row r="31" spans="1:55" ht="23.1" customHeight="1" thickBot="1">
      <c r="A31" s="363" t="s">
        <v>20</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5"/>
      <c r="AS31" s="344" t="str">
        <f>AS30</f>
        <v/>
      </c>
      <c r="AT31" s="344"/>
      <c r="AU31" s="344"/>
      <c r="AV31" s="344"/>
      <c r="AW31" s="344"/>
      <c r="AX31" s="344"/>
      <c r="AY31" s="344"/>
      <c r="AZ31" s="344"/>
      <c r="BA31" s="344"/>
      <c r="BB31" s="345"/>
      <c r="BC31" s="4" t="s">
        <v>143</v>
      </c>
    </row>
    <row r="32" spans="1:55" ht="23.1" customHeight="1">
      <c r="A32" s="356" t="str">
        <f>①総括!A32</f>
        <v>10％対象額</v>
      </c>
      <c r="B32" s="356"/>
      <c r="C32" s="356"/>
      <c r="D32" s="356"/>
      <c r="E32" s="356"/>
      <c r="F32" s="356"/>
      <c r="G32" s="356"/>
      <c r="H32" s="356"/>
      <c r="I32" s="366" t="str">
        <f>IFERROR(IF(OR(AA32="*",AS32="*"),AS30,AS30-AA32-AS32),"")</f>
        <v/>
      </c>
      <c r="J32" s="366"/>
      <c r="K32" s="366"/>
      <c r="L32" s="366"/>
      <c r="M32" s="366"/>
      <c r="N32" s="366"/>
      <c r="O32" s="366"/>
      <c r="P32" s="366"/>
      <c r="Q32" s="366"/>
      <c r="R32" s="366"/>
      <c r="S32" s="356" t="str">
        <f>①総括!N32</f>
        <v>8%対象額</v>
      </c>
      <c r="T32" s="370"/>
      <c r="U32" s="370"/>
      <c r="V32" s="370"/>
      <c r="W32" s="370"/>
      <c r="X32" s="370"/>
      <c r="Y32" s="370"/>
      <c r="Z32" s="370"/>
      <c r="AA32" s="366" t="str">
        <f>IF(AS30="","",SUMIF($AA$15:$AC$29,"軽",$AS$15:$BB$29))</f>
        <v/>
      </c>
      <c r="AB32" s="366"/>
      <c r="AC32" s="366"/>
      <c r="AD32" s="366"/>
      <c r="AE32" s="366"/>
      <c r="AF32" s="366"/>
      <c r="AG32" s="366"/>
      <c r="AH32" s="366"/>
      <c r="AI32" s="366"/>
      <c r="AJ32" s="366"/>
      <c r="AK32" s="356" t="str">
        <f>①総括!AB32</f>
        <v>非課税対象額</v>
      </c>
      <c r="AL32" s="356"/>
      <c r="AM32" s="356"/>
      <c r="AN32" s="356"/>
      <c r="AO32" s="356"/>
      <c r="AP32" s="356"/>
      <c r="AQ32" s="356"/>
      <c r="AR32" s="356"/>
      <c r="AS32" s="366" t="str">
        <f>IF(AS30="","",SUMIF($AA$15:$AC$29,"非",$AS$15:$BB$29))</f>
        <v/>
      </c>
      <c r="AT32" s="366"/>
      <c r="AU32" s="366"/>
      <c r="AV32" s="366"/>
      <c r="AW32" s="366"/>
      <c r="AX32" s="366"/>
      <c r="AY32" s="366"/>
      <c r="AZ32" s="366"/>
      <c r="BA32" s="366"/>
      <c r="BB32" s="366"/>
      <c r="BC32" s="94" t="str">
        <f>IFERROR(I32+AA32+AS32,"")</f>
        <v/>
      </c>
    </row>
    <row r="33" spans="1:54" ht="17.100000000000001" customHeight="1">
      <c r="A33" s="304" t="s">
        <v>7</v>
      </c>
      <c r="B33" s="304"/>
      <c r="C33" s="304"/>
      <c r="D33" s="393" t="s">
        <v>33</v>
      </c>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row>
    <row r="34" spans="1:54" ht="17.100000000000001" customHeight="1">
      <c r="A34" s="512"/>
      <c r="B34" s="512"/>
      <c r="C34" s="512"/>
      <c r="D34" s="392" t="s">
        <v>34</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row>
    <row r="35" spans="1:54" ht="15.9" customHeight="1">
      <c r="A35" s="398" t="s">
        <v>177</v>
      </c>
      <c r="B35" s="398"/>
      <c r="C35" s="399"/>
      <c r="D35" s="246" t="s">
        <v>6</v>
      </c>
      <c r="E35" s="247"/>
      <c r="F35" s="247"/>
      <c r="G35" s="247"/>
      <c r="H35" s="247"/>
      <c r="I35" s="247"/>
      <c r="J35" s="247"/>
      <c r="K35" s="247"/>
      <c r="L35" s="248"/>
      <c r="M35" s="371" t="s">
        <v>11</v>
      </c>
      <c r="N35" s="372"/>
      <c r="O35" s="372"/>
      <c r="P35" s="372"/>
      <c r="Q35" s="372"/>
      <c r="R35" s="372"/>
      <c r="S35" s="372"/>
      <c r="T35" s="372"/>
      <c r="U35" s="373"/>
      <c r="V35" s="371" t="s">
        <v>0</v>
      </c>
      <c r="W35" s="372"/>
      <c r="X35" s="372"/>
      <c r="Y35" s="372"/>
      <c r="Z35" s="372"/>
      <c r="AA35" s="372"/>
      <c r="AB35" s="372"/>
      <c r="AC35" s="372"/>
      <c r="AD35" s="373"/>
      <c r="AE35" s="371" t="s">
        <v>1</v>
      </c>
      <c r="AF35" s="372"/>
      <c r="AG35" s="372"/>
      <c r="AH35" s="372"/>
      <c r="AI35" s="372"/>
      <c r="AJ35" s="372"/>
      <c r="AK35" s="372"/>
      <c r="AL35" s="372"/>
      <c r="AM35" s="373"/>
      <c r="AN35" s="371" t="s">
        <v>2</v>
      </c>
      <c r="AO35" s="372"/>
      <c r="AP35" s="372"/>
      <c r="AQ35" s="372"/>
      <c r="AR35" s="372"/>
      <c r="AS35" s="372"/>
      <c r="AT35" s="372"/>
      <c r="AU35" s="372"/>
      <c r="AV35" s="372"/>
      <c r="AW35" s="372"/>
      <c r="AX35" s="372"/>
      <c r="AY35" s="372"/>
      <c r="AZ35" s="372"/>
      <c r="BA35" s="372"/>
      <c r="BB35" s="373"/>
    </row>
    <row r="36" spans="1:54" ht="35.1" customHeight="1" thickBot="1">
      <c r="A36" s="400"/>
      <c r="B36" s="400"/>
      <c r="C36" s="401"/>
      <c r="D36" s="379"/>
      <c r="E36" s="380"/>
      <c r="F36" s="380"/>
      <c r="G36" s="380"/>
      <c r="H36" s="380"/>
      <c r="I36" s="380"/>
      <c r="J36" s="380"/>
      <c r="K36" s="380"/>
      <c r="L36" s="381"/>
      <c r="M36" s="379"/>
      <c r="N36" s="380"/>
      <c r="O36" s="380"/>
      <c r="P36" s="380"/>
      <c r="Q36" s="380"/>
      <c r="R36" s="380"/>
      <c r="S36" s="380"/>
      <c r="T36" s="380"/>
      <c r="U36" s="381"/>
      <c r="V36" s="379"/>
      <c r="W36" s="380"/>
      <c r="X36" s="380"/>
      <c r="Y36" s="380"/>
      <c r="Z36" s="380"/>
      <c r="AA36" s="380"/>
      <c r="AB36" s="380"/>
      <c r="AC36" s="380"/>
      <c r="AD36" s="381"/>
      <c r="AE36" s="387"/>
      <c r="AF36" s="382"/>
      <c r="AG36" s="382"/>
      <c r="AH36" s="382"/>
      <c r="AI36" s="382"/>
      <c r="AJ36" s="382"/>
      <c r="AK36" s="382"/>
      <c r="AL36" s="382"/>
      <c r="AM36" s="383"/>
      <c r="AN36" s="387"/>
      <c r="AO36" s="382"/>
      <c r="AP36" s="382"/>
      <c r="AQ36" s="382"/>
      <c r="AR36" s="382"/>
      <c r="AS36" s="382"/>
      <c r="AT36" s="382"/>
      <c r="AU36" s="382"/>
      <c r="AV36" s="382"/>
      <c r="AW36" s="382"/>
      <c r="AX36" s="382"/>
      <c r="AY36" s="382"/>
      <c r="AZ36" s="382"/>
      <c r="BA36" s="382"/>
      <c r="BB36" s="383"/>
    </row>
    <row r="37" spans="1:54" ht="35.1" customHeight="1" thickBot="1">
      <c r="A37" s="402"/>
      <c r="B37" s="402"/>
      <c r="C37" s="403"/>
      <c r="D37" s="374" t="s">
        <v>5</v>
      </c>
      <c r="E37" s="375"/>
      <c r="F37" s="375"/>
      <c r="G37" s="375"/>
      <c r="H37" s="375"/>
      <c r="I37" s="375"/>
      <c r="J37" s="375"/>
      <c r="K37" s="375"/>
      <c r="L37" s="375"/>
      <c r="M37" s="375"/>
      <c r="N37" s="375"/>
      <c r="O37" s="375"/>
      <c r="P37" s="376"/>
      <c r="Q37" s="377"/>
      <c r="R37" s="377"/>
      <c r="S37" s="377"/>
      <c r="T37" s="377"/>
      <c r="U37" s="377"/>
      <c r="V37" s="377"/>
      <c r="W37" s="377"/>
      <c r="X37" s="377"/>
      <c r="Y37" s="377"/>
      <c r="Z37" s="377"/>
      <c r="AA37" s="377"/>
      <c r="AB37" s="377"/>
      <c r="AC37" s="377"/>
      <c r="AD37" s="378"/>
      <c r="AE37" s="388" t="s">
        <v>4</v>
      </c>
      <c r="AF37" s="389"/>
      <c r="AG37" s="389"/>
      <c r="AH37" s="389"/>
      <c r="AI37" s="389"/>
      <c r="AJ37" s="389"/>
      <c r="AK37" s="389"/>
      <c r="AL37" s="389"/>
      <c r="AM37" s="390"/>
      <c r="AN37" s="2"/>
      <c r="AO37" s="386"/>
      <c r="AP37" s="386"/>
      <c r="AQ37" s="386"/>
      <c r="AR37" s="386"/>
      <c r="AS37" s="386"/>
      <c r="AT37" s="386"/>
      <c r="AU37" s="386"/>
      <c r="AV37" s="386"/>
      <c r="AW37" s="386"/>
      <c r="AX37" s="386"/>
      <c r="AY37" s="386"/>
      <c r="AZ37" s="3"/>
      <c r="BA37" s="384" t="s">
        <v>3</v>
      </c>
      <c r="BB37" s="385"/>
    </row>
    <row r="38" spans="1:54" ht="8.4" customHeight="1" thickBo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sheetData>
  <mergeCells count="195">
    <mergeCell ref="A3:E3"/>
    <mergeCell ref="F3:J3"/>
    <mergeCell ref="AE37:AM37"/>
    <mergeCell ref="AO37:AY37"/>
    <mergeCell ref="A29:C29"/>
    <mergeCell ref="D29:F29"/>
    <mergeCell ref="BA37:BB37"/>
    <mergeCell ref="AE36:AG36"/>
    <mergeCell ref="AH36:AJ36"/>
    <mergeCell ref="AK36:AM36"/>
    <mergeCell ref="AN36:AR36"/>
    <mergeCell ref="AS36:AW36"/>
    <mergeCell ref="AX36:BB36"/>
    <mergeCell ref="D34:BB34"/>
    <mergeCell ref="A33:C33"/>
    <mergeCell ref="A34:C34"/>
    <mergeCell ref="A35:C37"/>
    <mergeCell ref="D35:L35"/>
    <mergeCell ref="M35:U35"/>
    <mergeCell ref="V35:AD35"/>
    <mergeCell ref="AB36:AD36"/>
    <mergeCell ref="D37:O37"/>
    <mergeCell ref="P37:T37"/>
    <mergeCell ref="U37:Y37"/>
    <mergeCell ref="Z37:AD37"/>
    <mergeCell ref="J36:L36"/>
    <mergeCell ref="M36:O36"/>
    <mergeCell ref="P36:R36"/>
    <mergeCell ref="S36:U36"/>
    <mergeCell ref="V36:X36"/>
    <mergeCell ref="D33:BB33"/>
    <mergeCell ref="AE35:AM35"/>
    <mergeCell ref="AN35:BB35"/>
    <mergeCell ref="D36:F36"/>
    <mergeCell ref="G36:I36"/>
    <mergeCell ref="Y36:AA36"/>
    <mergeCell ref="A21:C21"/>
    <mergeCell ref="D21:F21"/>
    <mergeCell ref="AS30:BB30"/>
    <mergeCell ref="A24:C24"/>
    <mergeCell ref="D24:F24"/>
    <mergeCell ref="A23:C23"/>
    <mergeCell ref="D23:F23"/>
    <mergeCell ref="AS22:BB22"/>
    <mergeCell ref="AS23:BB23"/>
    <mergeCell ref="AS24:BB24"/>
    <mergeCell ref="A22:C22"/>
    <mergeCell ref="D22:F22"/>
    <mergeCell ref="A26:C26"/>
    <mergeCell ref="D26:F26"/>
    <mergeCell ref="A25:C25"/>
    <mergeCell ref="D25:F25"/>
    <mergeCell ref="AS25:BB25"/>
    <mergeCell ref="AS26:BB26"/>
    <mergeCell ref="G25:Z25"/>
    <mergeCell ref="AA25:AC25"/>
    <mergeCell ref="G26:Z26"/>
    <mergeCell ref="AA26:AC26"/>
    <mergeCell ref="A27:C27"/>
    <mergeCell ref="D27:F27"/>
    <mergeCell ref="A18:C18"/>
    <mergeCell ref="D18:F18"/>
    <mergeCell ref="A17:C17"/>
    <mergeCell ref="D17:F17"/>
    <mergeCell ref="AS17:BB17"/>
    <mergeCell ref="AS18:BB18"/>
    <mergeCell ref="G15:Z15"/>
    <mergeCell ref="AA15:AC15"/>
    <mergeCell ref="AD15:AI15"/>
    <mergeCell ref="AJ15:AL15"/>
    <mergeCell ref="AM15:AR15"/>
    <mergeCell ref="G16:Z16"/>
    <mergeCell ref="G17:Z17"/>
    <mergeCell ref="G18:Z18"/>
    <mergeCell ref="AM18:AR18"/>
    <mergeCell ref="AM27:AR27"/>
    <mergeCell ref="A20:C20"/>
    <mergeCell ref="D20:F20"/>
    <mergeCell ref="A19:C19"/>
    <mergeCell ref="D19:F19"/>
    <mergeCell ref="AS19:BB19"/>
    <mergeCell ref="G20:Z20"/>
    <mergeCell ref="AA20:AC20"/>
    <mergeCell ref="A1:BB1"/>
    <mergeCell ref="AX3:BA3"/>
    <mergeCell ref="P4:AO4"/>
    <mergeCell ref="E9:J9"/>
    <mergeCell ref="K9:L9"/>
    <mergeCell ref="A12:BB12"/>
    <mergeCell ref="B7:X7"/>
    <mergeCell ref="M9:O9"/>
    <mergeCell ref="P9:Q9"/>
    <mergeCell ref="R9:T9"/>
    <mergeCell ref="U9:V9"/>
    <mergeCell ref="A16:C16"/>
    <mergeCell ref="D16:F16"/>
    <mergeCell ref="A15:C15"/>
    <mergeCell ref="D15:F15"/>
    <mergeCell ref="AS16:BB16"/>
    <mergeCell ref="AC7:AG7"/>
    <mergeCell ref="AH8:BB8"/>
    <mergeCell ref="AC9:AG9"/>
    <mergeCell ref="AC10:AG10"/>
    <mergeCell ref="AI7:BB7"/>
    <mergeCell ref="AI9:AZ9"/>
    <mergeCell ref="AI10:AJ10"/>
    <mergeCell ref="AK10:BB10"/>
    <mergeCell ref="AD20:AI20"/>
    <mergeCell ref="AJ20:AL20"/>
    <mergeCell ref="AM20:AR20"/>
    <mergeCell ref="AS20:BB20"/>
    <mergeCell ref="AS15:BB15"/>
    <mergeCell ref="AA16:AC16"/>
    <mergeCell ref="AD16:AI16"/>
    <mergeCell ref="AJ16:AL16"/>
    <mergeCell ref="AM16:AR16"/>
    <mergeCell ref="AA17:AC17"/>
    <mergeCell ref="AD17:AI17"/>
    <mergeCell ref="AJ17:AL17"/>
    <mergeCell ref="AM17:AR17"/>
    <mergeCell ref="AA18:AC18"/>
    <mergeCell ref="AD18:AI18"/>
    <mergeCell ref="AJ18:AL18"/>
    <mergeCell ref="A14:C14"/>
    <mergeCell ref="D14:F14"/>
    <mergeCell ref="G14:Z14"/>
    <mergeCell ref="AA14:AC14"/>
    <mergeCell ref="AD14:AI14"/>
    <mergeCell ref="AJ14:AL14"/>
    <mergeCell ref="AM14:AR14"/>
    <mergeCell ref="AS14:BB14"/>
    <mergeCell ref="A13:F13"/>
    <mergeCell ref="G13:AL13"/>
    <mergeCell ref="AM13:AR13"/>
    <mergeCell ref="AS13:BB13"/>
    <mergeCell ref="G19:Z19"/>
    <mergeCell ref="AA19:AC19"/>
    <mergeCell ref="AD19:AI19"/>
    <mergeCell ref="AJ19:AL19"/>
    <mergeCell ref="AM19:AR19"/>
    <mergeCell ref="G21:Z21"/>
    <mergeCell ref="AA21:AC21"/>
    <mergeCell ref="AD21:AI21"/>
    <mergeCell ref="AJ21:AL21"/>
    <mergeCell ref="AM21:AR21"/>
    <mergeCell ref="AS21:BB21"/>
    <mergeCell ref="G22:Z22"/>
    <mergeCell ref="AA22:AC22"/>
    <mergeCell ref="AD22:AI22"/>
    <mergeCell ref="AJ22:AL22"/>
    <mergeCell ref="AM22:AR22"/>
    <mergeCell ref="G23:Z23"/>
    <mergeCell ref="AA23:AC23"/>
    <mergeCell ref="AD23:AI23"/>
    <mergeCell ref="AJ23:AL23"/>
    <mergeCell ref="AM23:AR23"/>
    <mergeCell ref="G24:Z24"/>
    <mergeCell ref="AA24:AC24"/>
    <mergeCell ref="AD24:AI24"/>
    <mergeCell ref="AJ24:AL24"/>
    <mergeCell ref="AM24:AR24"/>
    <mergeCell ref="AS27:BB27"/>
    <mergeCell ref="A28:C28"/>
    <mergeCell ref="D28:F28"/>
    <mergeCell ref="G28:Z28"/>
    <mergeCell ref="AA28:AC28"/>
    <mergeCell ref="AD28:AI28"/>
    <mergeCell ref="AJ28:AL28"/>
    <mergeCell ref="AM28:AR28"/>
    <mergeCell ref="AS28:BB28"/>
    <mergeCell ref="G27:Z27"/>
    <mergeCell ref="AA27:AC27"/>
    <mergeCell ref="AD25:AI25"/>
    <mergeCell ref="AJ25:AL25"/>
    <mergeCell ref="AM25:AR25"/>
    <mergeCell ref="AD26:AI26"/>
    <mergeCell ref="AJ26:AL26"/>
    <mergeCell ref="AM26:AR26"/>
    <mergeCell ref="AD27:AI27"/>
    <mergeCell ref="AJ27:AL27"/>
    <mergeCell ref="G29:Z29"/>
    <mergeCell ref="AA29:AC29"/>
    <mergeCell ref="AD29:AI29"/>
    <mergeCell ref="AJ29:AL29"/>
    <mergeCell ref="AM29:AR29"/>
    <mergeCell ref="AS29:BB29"/>
    <mergeCell ref="A30:AR30"/>
    <mergeCell ref="AS31:BB31"/>
    <mergeCell ref="A32:H32"/>
    <mergeCell ref="I32:R32"/>
    <mergeCell ref="S32:Z32"/>
    <mergeCell ref="AA32:AJ32"/>
    <mergeCell ref="AK32:AR32"/>
    <mergeCell ref="AS32:BB32"/>
    <mergeCell ref="A31:AR31"/>
  </mergeCells>
  <phoneticPr fontId="2"/>
  <conditionalFormatting sqref="AA15:AA29">
    <cfRule type="containsText" dxfId="2" priority="1" operator="containsText" text="不">
      <formula>NOT(ISERROR(SEARCH("不",AA15)))</formula>
    </cfRule>
    <cfRule type="containsText" dxfId="1" priority="2" operator="containsText" text="軽">
      <formula>NOT(ISERROR(SEARCH("軽",AA15)))</formula>
    </cfRule>
  </conditionalFormatting>
  <dataValidations count="3">
    <dataValidation type="list" imeMode="on" allowBlank="1" showInputMessage="1" sqref="AA15:AC29" xr:uid="{3B2C385F-7F79-47CC-8934-9EC742F9696B}">
      <formula1>"軽,非"</formula1>
    </dataValidation>
    <dataValidation imeMode="on" allowBlank="1" showInputMessage="1" showErrorMessage="1" sqref="AJ15:AJ29 G15:G29 AS13" xr:uid="{17D678FA-F050-453C-A3F1-00FF66A2C940}"/>
    <dataValidation imeMode="off" allowBlank="1" showInputMessage="1" showErrorMessage="1" sqref="AM15:AM29 AD15:AD29 A15:F29" xr:uid="{5ED3664D-F53A-42BE-8C3C-4DA7D8E986F4}"/>
  </dataValidations>
  <printOptions horizontalCentered="1"/>
  <pageMargins left="0.47244094488188981" right="0.47244094488188981" top="1.1023622047244095" bottom="0.19685039370078741" header="0.51181102362204722" footer="0.11811023622047245"/>
  <pageSetup paperSize="9" scale="97" orientation="portrait" horizontalDpi="300" verticalDpi="300" r:id="rId1"/>
  <headerFooter alignWithMargins="0">
    <oddFooter>&amp;R&amp;9㈱大石組英友会扱</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B57619D-CF89-441D-8B4A-0B71E1C0D7F7}">
            <xm:f>①総括!$AA$11=""</xm:f>
            <x14:dxf>
              <fill>
                <patternFill>
                  <bgColor rgb="FFFFFF00"/>
                </patternFill>
              </fill>
            </x14:dxf>
          </x14:cfRule>
          <xm:sqref>AK10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取引先登録票</vt:lpstr>
      <vt:lpstr>①総括</vt:lpstr>
      <vt:lpstr>②材料費</vt:lpstr>
      <vt:lpstr>③外注費</vt:lpstr>
      <vt:lpstr>④外注労務</vt:lpstr>
      <vt:lpstr>①総括!Print_Area</vt:lpstr>
      <vt:lpstr>②材料費!Print_Area</vt:lpstr>
      <vt:lpstr>③外注費!Print_Area</vt:lpstr>
      <vt:lpstr>④外注労務!Print_Area</vt:lpstr>
      <vt:lpstr>取引先登録票!Print_Area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大石組</dc:creator>
  <cp:lastModifiedBy>株式会社大石組</cp:lastModifiedBy>
  <cp:lastPrinted>2025-08-01T06:53:59Z</cp:lastPrinted>
  <dcterms:created xsi:type="dcterms:W3CDTF">2009-09-09T06:37:31Z</dcterms:created>
  <dcterms:modified xsi:type="dcterms:W3CDTF">2025-08-01T06:55:24Z</dcterms:modified>
</cp:coreProperties>
</file>